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3.bin" ContentType="application/vnd.openxmlformats-officedocument.oleObject"/>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4.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B61" lockStructure="1"/>
  <bookViews>
    <workbookView xWindow="-15" yWindow="-15" windowWidth="14520" windowHeight="12255"/>
  </bookViews>
  <sheets>
    <sheet name="Voorblad" sheetId="3" r:id="rId1"/>
    <sheet name="Aanvraag 2015" sheetId="6" r:id="rId2"/>
    <sheet name="Openstellingen" sheetId="9" r:id="rId3"/>
    <sheet name="Investeringen" sheetId="11" r:id="rId4"/>
    <sheet name="Bestuursverklaring" sheetId="10" r:id="rId5"/>
    <sheet name="Toelichting" sheetId="8" r:id="rId6"/>
  </sheets>
  <definedNames>
    <definedName name="_xlnm._FilterDatabase" localSheetId="1" hidden="1">'Aanvraag 2015'!#REF!</definedName>
    <definedName name="_xlnm.Print_Area" localSheetId="1">'Aanvraag 2015'!$A$1:$D$24</definedName>
    <definedName name="_xlnm.Print_Area" localSheetId="4">Bestuursverklaring!$A$1:$N$51</definedName>
    <definedName name="_xlnm.Print_Area" localSheetId="2">Openstellingen!$A$1:$G$14</definedName>
    <definedName name="_xlnm.Print_Area" localSheetId="0">Voorblad!$A$1:$N$36</definedName>
    <definedName name="_xlnm.Print_Titles" localSheetId="1">'Aanvraag 2015'!$1:$2</definedName>
    <definedName name="_xlnm.Print_Titles" localSheetId="0">Voorblad!$1:$10</definedName>
    <definedName name="Onderdeel_uit_convenant" localSheetId="3">'Aanvraag 2015'!#REF!</definedName>
    <definedName name="Onderdeel_uit_convenant">'Aanvraag 2015'!#REF!</definedName>
  </definedNames>
  <calcPr calcId="145621"/>
</workbook>
</file>

<file path=xl/calcChain.xml><?xml version="1.0" encoding="utf-8"?>
<calcChain xmlns="http://schemas.openxmlformats.org/spreadsheetml/2006/main">
  <c r="C10" i="6" l="1"/>
  <c r="D10" i="6" s="1"/>
  <c r="C9" i="6"/>
  <c r="D9" i="6" s="1"/>
  <c r="E24" i="3" l="1"/>
  <c r="C11" i="11" l="1"/>
  <c r="D14" i="6" s="1"/>
  <c r="C11" i="6"/>
  <c r="D11" i="6" s="1"/>
  <c r="A7" i="6" l="1"/>
  <c r="D13" i="6" l="1"/>
  <c r="D17" i="6" s="1"/>
  <c r="D19" i="6" s="1"/>
</calcChain>
</file>

<file path=xl/sharedStrings.xml><?xml version="1.0" encoding="utf-8"?>
<sst xmlns="http://schemas.openxmlformats.org/spreadsheetml/2006/main" count="100" uniqueCount="91">
  <si>
    <t>Niet invullen</t>
  </si>
  <si>
    <t>cat.</t>
  </si>
  <si>
    <t>nr.</t>
  </si>
  <si>
    <t>Datum</t>
  </si>
  <si>
    <t xml:space="preserve">Instelling </t>
  </si>
  <si>
    <t>Plaats</t>
  </si>
  <si>
    <t>Contactpersoon</t>
  </si>
  <si>
    <t>Telefoon</t>
  </si>
  <si>
    <t>E-mail</t>
  </si>
  <si>
    <t>(handtekening)</t>
  </si>
  <si>
    <t>(datum)</t>
  </si>
  <si>
    <t>(naam)</t>
  </si>
  <si>
    <t>U dient het NZa-nummer in te vullen</t>
  </si>
  <si>
    <t>Registratienummer NZa</t>
  </si>
  <si>
    <t>Versie</t>
  </si>
  <si>
    <t>Toelichting bij het electronische formulier:</t>
  </si>
  <si>
    <t>(functie)</t>
  </si>
  <si>
    <t>Nummer KvK</t>
  </si>
  <si>
    <t>Functie</t>
  </si>
  <si>
    <t>Ondertekening namens de Raad van Bestuur van de instelling:</t>
  </si>
  <si>
    <t>Activiteit</t>
  </si>
  <si>
    <t>Antwoord</t>
  </si>
  <si>
    <t>ja</t>
  </si>
  <si>
    <t>nee</t>
  </si>
  <si>
    <t>Calamiteitenhospitaal 2015</t>
  </si>
  <si>
    <t>Is er in 2015 sprake geweest van openstellingen?</t>
  </si>
  <si>
    <t>Openstelling 1</t>
  </si>
  <si>
    <t>Openstelling 2</t>
  </si>
  <si>
    <t>Openstelling 3</t>
  </si>
  <si>
    <t>Openstelling 4</t>
  </si>
  <si>
    <t>Openstelling 5</t>
  </si>
  <si>
    <t>Openstelling 6</t>
  </si>
  <si>
    <t>Aantal dagen open</t>
  </si>
  <si>
    <t>Verzoekende partij</t>
  </si>
  <si>
    <t>Toelichting</t>
  </si>
  <si>
    <t>Zie ook het tabblad 'Toelichting'</t>
  </si>
  <si>
    <t>Bestuursverklaring inzake besteding middelen</t>
  </si>
  <si>
    <t xml:space="preserve">Bij de verklaring inzake de besteding van de middelen verklaart het bestuur c.q. de gevolmachtigde of de inrichting </t>
  </si>
  <si>
    <t xml:space="preserve">van de financiële administratie, over de besteding van de middelen door de uitvoerende zorgaanbieder, </t>
  </si>
  <si>
    <t>voldoet aan onderstaande criteria:</t>
  </si>
  <si>
    <t xml:space="preserve">Is er sprake van een afzonderlijke projectadministratie of eigen kostenplaats waarin de besteding van de </t>
  </si>
  <si>
    <t>middelen worden geadministreerd?*</t>
  </si>
  <si>
    <t xml:space="preserve">Zo ja, blijkt uit de(ze) administratie welke materiële kosten zijn besteed aan het uitvoeren van de in de </t>
  </si>
  <si>
    <t xml:space="preserve">Zo ja, blijkt uit de(ze) administratie welke personele kosten/ personele inzet zijn besteed aan het uitvoeren </t>
  </si>
  <si>
    <t>*U wordt verzocht het ingevulde excelbestand (met eventuele bijlagen) en een PDF-bestand met het ondertekende voorblad te mailen naar info@nza.nl. Uitsluitend ondertekende formulieren worden in behandeling genomen.</t>
  </si>
  <si>
    <t>Bovengenoemde instelling verzoekt de NZa een beschikbaarheidsbijdrage voor het calamiteitenhospitaal toe te kennen overeenkomstig de Beleidsregel BR/CU-5134.</t>
  </si>
  <si>
    <t>1.0</t>
  </si>
  <si>
    <t>Omschrijving</t>
  </si>
  <si>
    <t>Totale beschikbaarheidsbijdrage</t>
  </si>
  <si>
    <t>Bijdrage Ministerie van Defensie</t>
  </si>
  <si>
    <t>Openstelling 7</t>
  </si>
  <si>
    <t>Openstelling 8</t>
  </si>
  <si>
    <t>Openstelling 9</t>
  </si>
  <si>
    <t>Openstelling 10</t>
  </si>
  <si>
    <t>Aantal openstellingen met meer dan 100 slachtoffers*</t>
  </si>
  <si>
    <t>Investering 1</t>
  </si>
  <si>
    <t>Investering 2</t>
  </si>
  <si>
    <t>Investering 3</t>
  </si>
  <si>
    <t>Investering 4</t>
  </si>
  <si>
    <t>Investering 5</t>
  </si>
  <si>
    <t>Subtotaal vaste kosten</t>
  </si>
  <si>
    <t>Totale kosten</t>
  </si>
  <si>
    <t>Subtotaal variabele kosten*</t>
  </si>
  <si>
    <t>Aanvraagformulier vaststelling Beschikbaarheidsbijdrage</t>
  </si>
  <si>
    <t>van de in de verantwoorde beschikbaarheidsbijdrage opgenomen personele kosten/ personele inzet?*</t>
  </si>
  <si>
    <t>Verantwoording Beschikbaarheidsbijdrage 2015</t>
  </si>
  <si>
    <t>verantwoorde beschikbaarheidsbijdrage opgenomen materiële kosten?*</t>
  </si>
  <si>
    <t>Aanvraag vaststelling beschikbaarheidsbijdrage 2015 calamiteitenhospitaal</t>
  </si>
  <si>
    <t>Ja/Nee</t>
  </si>
  <si>
    <t>De werkbladen zijn met een wachtwoord beveiligd. Indien u een onjuistheid ontdekt verzoeken wij u dit via e-mail aan de NZa door te geven (info@nza.nl).</t>
  </si>
  <si>
    <t>*Selecteer het juiste antwoord in de keuzelijst in kolom M.</t>
  </si>
  <si>
    <t>Bedrag</t>
  </si>
  <si>
    <t>* Deze aantallen en bijbehorende gerealiseerde kosten kunt u invullen in het tabblad 'Openstellingen' en</t>
  </si>
  <si>
    <t>Aantal openstellingen met 25 of minder slachtoffers*</t>
  </si>
  <si>
    <t>Aantal openstellingen met tussen de 26 en 100 slachtoffers*</t>
  </si>
  <si>
    <t>Heeft u in 2015 zorg gedragen voor het in stand houden van de voorziening voor de opvang van groepen militaire en civiele slachtoffers van rampen en crises in binnen- en buitenland, ook genaamd het calamiteitenhospitaal?</t>
  </si>
  <si>
    <t>verschijnen automatisch op dit tabblad.</t>
  </si>
  <si>
    <t>voor deze functie gebruikt.*</t>
  </si>
  <si>
    <t>De beschikbaarheidsbijdrage voor Zorg verleend door het Calamiteitenhospitaal is door de zorgaanbieder alleen</t>
  </si>
  <si>
    <t>Totale aanvraag vaststelling beschikbaarheidsbijdrage</t>
  </si>
  <si>
    <t>Subtotaal afschrijvings- en rentekosten investeringen 2015**</t>
  </si>
  <si>
    <t xml:space="preserve">** De bijbehorende gerealiseerde investeringen kunt u invullen in het tabblad 'Investeringen' en </t>
  </si>
  <si>
    <t>Inzenden vòòr 15 augustus 2016*</t>
  </si>
  <si>
    <t>Scenario bij openstelling</t>
  </si>
  <si>
    <t>Gerealiseerde investering</t>
  </si>
  <si>
    <t>Subtotaal gerealiseerde investeringen</t>
  </si>
  <si>
    <t>Aantal slachtoffers waarvoor het calamiteitenhospitaal wordt opengesteld</t>
  </si>
  <si>
    <t>29-6-2016</t>
  </si>
  <si>
    <t>25 slachtoffers</t>
  </si>
  <si>
    <t>50 slachtoffers</t>
  </si>
  <si>
    <t>100 slachtoffers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</si>
</sst>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_ ;[Red]\-#,##0\ "/>
    <numFmt numFmtId="166" formatCode="_-* #,##0_-;_-* #,##0\-;_-* &quot;-&quot;??_-;_-@_-"/>
    <numFmt numFmtId="167" formatCode="0.0"/>
    <numFmt numFmtId="168" formatCode="#,##0_ \ ;\(#,##0\)_ ;"/>
    <numFmt numFmtId="169" formatCode="dd/mm/yy;@"/>
    <numFmt numFmtId="170" formatCode="_ [$€-2]\ * #,##0.00_ ;_ [$€-2]\ * \-#,##0.00_ ;_ [$€-2]\ * &quot;-&quot;??_ ;_ @_ "/>
    <numFmt numFmtId="171" formatCode="_ [$€-2]\ * #,##0_ ;_ [$€-2]\ * \-#,##0_ ;_ [$€-2]\ * &quot;-&quot;??_ ;_ @_ "/>
  </numFmts>
  <fonts count="26" x14ac:knownFonts="1">
    <font>
      <sz val="10"/>
      <name val="Arial"/>
    </font>
    <font>
      <sz val="10"/>
      <color theme="1"/>
      <name val="Verdana"/>
      <family val="2"/>
    </font>
    <font>
      <sz val="10"/>
      <color theme="1"/>
      <name val="Verdana"/>
      <family val="2"/>
    </font>
    <font>
      <sz val="10"/>
      <color theme="1"/>
      <name val="Verdana"/>
      <family val="2"/>
    </font>
    <font>
      <sz val="10"/>
      <name val="Arial"/>
      <family val="2"/>
    </font>
    <font>
      <b/>
      <sz val="9"/>
      <name val="Arial"/>
      <family val="2"/>
    </font>
    <font>
      <sz val="9"/>
      <name val="Arial"/>
      <family val="2"/>
    </font>
    <font>
      <b/>
      <sz val="14"/>
      <name val="Verdana"/>
      <family val="2"/>
    </font>
    <font>
      <b/>
      <sz val="9"/>
      <name val="Verdana"/>
      <family val="2"/>
    </font>
    <font>
      <sz val="9"/>
      <name val="Verdana"/>
      <family val="2"/>
    </font>
    <font>
      <sz val="9"/>
      <color indexed="9"/>
      <name val="Verdana"/>
      <family val="2"/>
    </font>
    <font>
      <sz val="14"/>
      <name val="Verdana"/>
      <family val="2"/>
    </font>
    <font>
      <b/>
      <sz val="9"/>
      <color indexed="9"/>
      <name val="Verdana"/>
      <family val="2"/>
    </font>
    <font>
      <sz val="10"/>
      <name val="Verdana"/>
      <family val="2"/>
    </font>
    <font>
      <sz val="10"/>
      <name val="Arial"/>
      <family val="2"/>
    </font>
    <font>
      <i/>
      <sz val="9"/>
      <name val="Verdana"/>
      <family val="2"/>
    </font>
    <font>
      <sz val="8"/>
      <name val="Arial"/>
      <family val="2"/>
    </font>
    <font>
      <b/>
      <sz val="10"/>
      <color theme="1"/>
      <name val="Verdana"/>
      <family val="2"/>
    </font>
    <font>
      <b/>
      <sz val="12"/>
      <color theme="1"/>
      <name val="Verdana"/>
      <family val="2"/>
    </font>
    <font>
      <b/>
      <i/>
      <sz val="10"/>
      <color theme="1"/>
      <name val="Verdana"/>
      <family val="2"/>
    </font>
    <font>
      <i/>
      <sz val="10"/>
      <color theme="1"/>
      <name val="Verdana"/>
      <family val="2"/>
    </font>
    <font>
      <i/>
      <sz val="9"/>
      <color theme="1" tint="0.14999847407452621"/>
      <name val="Verdana"/>
      <family val="2"/>
    </font>
    <font>
      <b/>
      <sz val="10"/>
      <name val="Arial"/>
      <family val="2"/>
    </font>
    <font>
      <sz val="9"/>
      <color indexed="10"/>
      <name val="Verdana"/>
      <family val="2"/>
    </font>
    <font>
      <b/>
      <sz val="10"/>
      <name val="Verdana"/>
      <family val="2"/>
    </font>
    <font>
      <sz val="9"/>
      <color theme="1" tint="0.14999847407452621"/>
      <name val="Verdana"/>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4" fillId="0" borderId="0" applyFont="0" applyFill="0" applyBorder="0" applyAlignment="0" applyProtection="0"/>
    <xf numFmtId="0" fontId="14" fillId="0" borderId="0"/>
    <xf numFmtId="0" fontId="4" fillId="0" borderId="0"/>
    <xf numFmtId="168" fontId="6" fillId="0" borderId="1" applyFill="0" applyBorder="0"/>
    <xf numFmtId="168" fontId="5" fillId="2" borderId="2"/>
  </cellStyleXfs>
  <cellXfs count="221">
    <xf numFmtId="0" fontId="0" fillId="0" borderId="0" xfId="0"/>
    <xf numFmtId="0" fontId="8" fillId="0" borderId="3"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9" fillId="0" borderId="5"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9" fillId="0" borderId="0" xfId="0" applyFont="1" applyProtection="1"/>
    <xf numFmtId="0" fontId="9" fillId="0" borderId="0" xfId="0" applyFont="1" applyBorder="1" applyProtection="1"/>
    <xf numFmtId="0" fontId="7" fillId="0" borderId="0" xfId="0" applyFont="1" applyBorder="1" applyAlignment="1" applyProtection="1">
      <alignment horizontal="left"/>
    </xf>
    <xf numFmtId="0" fontId="11" fillId="0" borderId="0" xfId="0" applyFont="1" applyProtection="1"/>
    <xf numFmtId="0" fontId="11" fillId="0" borderId="0" xfId="0" applyFont="1" applyAlignment="1" applyProtection="1"/>
    <xf numFmtId="0" fontId="9" fillId="0" borderId="0" xfId="0" applyFont="1" applyAlignment="1" applyProtection="1"/>
    <xf numFmtId="0" fontId="9" fillId="0" borderId="0" xfId="0" applyFont="1" applyBorder="1" applyAlignment="1" applyProtection="1"/>
    <xf numFmtId="0" fontId="9" fillId="0" borderId="0" xfId="0" applyFont="1" applyBorder="1" applyAlignment="1" applyProtection="1">
      <alignment horizontal="center" wrapText="1"/>
    </xf>
    <xf numFmtId="0" fontId="8" fillId="0" borderId="0" xfId="0" applyFont="1" applyBorder="1" applyAlignment="1" applyProtection="1">
      <alignment horizontal="left"/>
    </xf>
    <xf numFmtId="0" fontId="9" fillId="0" borderId="5" xfId="0" applyFont="1" applyBorder="1" applyAlignment="1" applyProtection="1"/>
    <xf numFmtId="0" fontId="8" fillId="0" borderId="0" xfId="0" applyFont="1" applyBorder="1" applyAlignment="1" applyProtection="1"/>
    <xf numFmtId="0" fontId="9" fillId="0" borderId="9" xfId="0" applyFont="1" applyBorder="1" applyAlignment="1" applyProtection="1">
      <alignment horizontal="left" wrapText="1"/>
    </xf>
    <xf numFmtId="37" fontId="9" fillId="0" borderId="9" xfId="0" applyNumberFormat="1" applyFont="1" applyFill="1" applyBorder="1" applyAlignment="1" applyProtection="1">
      <alignment vertical="center"/>
    </xf>
    <xf numFmtId="0" fontId="9" fillId="0" borderId="9" xfId="0" applyFont="1" applyBorder="1" applyAlignment="1" applyProtection="1">
      <alignment horizontal="left"/>
    </xf>
    <xf numFmtId="0" fontId="9" fillId="0" borderId="10" xfId="0" applyFont="1" applyBorder="1" applyAlignment="1" applyProtection="1"/>
    <xf numFmtId="0" fontId="8" fillId="0" borderId="0" xfId="0" applyFont="1" applyProtection="1"/>
    <xf numFmtId="0" fontId="9" fillId="0" borderId="4" xfId="0" applyFont="1" applyBorder="1" applyAlignment="1" applyProtection="1">
      <alignment vertical="center"/>
    </xf>
    <xf numFmtId="0" fontId="9" fillId="0" borderId="6" xfId="0" applyFont="1" applyBorder="1" applyAlignment="1" applyProtection="1"/>
    <xf numFmtId="0" fontId="8" fillId="0" borderId="0" xfId="0" applyFont="1" applyBorder="1" applyProtection="1"/>
    <xf numFmtId="0" fontId="9" fillId="0" borderId="0" xfId="0" applyFont="1" applyBorder="1" applyAlignment="1" applyProtection="1">
      <alignment horizontal="left"/>
    </xf>
    <xf numFmtId="0" fontId="8" fillId="0" borderId="11" xfId="0" applyFont="1" applyBorder="1" applyProtection="1"/>
    <xf numFmtId="0" fontId="8" fillId="0" borderId="12" xfId="0" applyFont="1" applyBorder="1" applyProtection="1"/>
    <xf numFmtId="0" fontId="9" fillId="0" borderId="12" xfId="0" applyFont="1" applyBorder="1" applyProtection="1"/>
    <xf numFmtId="0" fontId="9" fillId="0" borderId="12" xfId="0" applyFont="1" applyBorder="1" applyAlignment="1" applyProtection="1"/>
    <xf numFmtId="0" fontId="9" fillId="0" borderId="13" xfId="0" applyFont="1" applyBorder="1" applyAlignment="1" applyProtection="1"/>
    <xf numFmtId="0" fontId="9" fillId="0" borderId="14" xfId="0" applyFont="1" applyBorder="1" applyAlignment="1" applyProtection="1"/>
    <xf numFmtId="0" fontId="9" fillId="0" borderId="5" xfId="0" applyFont="1" applyBorder="1" applyAlignment="1" applyProtection="1">
      <alignment horizontal="left"/>
    </xf>
    <xf numFmtId="37" fontId="9" fillId="0" borderId="0" xfId="0" applyNumberFormat="1" applyFont="1" applyFill="1" applyBorder="1" applyAlignment="1" applyProtection="1">
      <alignment horizontal="center" vertical="center"/>
    </xf>
    <xf numFmtId="0" fontId="8" fillId="0" borderId="19" xfId="0" applyFont="1" applyBorder="1" applyAlignment="1" applyProtection="1">
      <alignment vertical="center"/>
    </xf>
    <xf numFmtId="0" fontId="8" fillId="0" borderId="20" xfId="0" applyFont="1" applyBorder="1" applyAlignment="1" applyProtection="1">
      <alignment vertical="center"/>
    </xf>
    <xf numFmtId="0" fontId="9" fillId="0" borderId="0" xfId="0" applyFont="1" applyAlignment="1" applyProtection="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7" xfId="0" applyFont="1" applyBorder="1" applyAlignment="1" applyProtection="1">
      <alignment vertical="center"/>
    </xf>
    <xf numFmtId="0" fontId="8" fillId="0" borderId="3" xfId="0" applyFont="1" applyBorder="1" applyAlignment="1" applyProtection="1">
      <alignment vertical="center"/>
    </xf>
    <xf numFmtId="0" fontId="8" fillId="0" borderId="7" xfId="0" applyFont="1" applyBorder="1" applyAlignment="1" applyProtection="1">
      <alignment vertical="center"/>
    </xf>
    <xf numFmtId="0" fontId="9" fillId="0" borderId="0" xfId="0" applyFont="1" applyBorder="1" applyAlignment="1" applyProtection="1">
      <alignment vertical="center"/>
    </xf>
    <xf numFmtId="0" fontId="9" fillId="0" borderId="3" xfId="0" applyFont="1" applyBorder="1" applyAlignment="1" applyProtection="1">
      <alignment vertical="center"/>
    </xf>
    <xf numFmtId="37" fontId="9" fillId="0" borderId="0" xfId="0" applyNumberFormat="1" applyFont="1" applyFill="1" applyBorder="1" applyAlignment="1" applyProtection="1">
      <alignment horizontal="left" vertical="center"/>
    </xf>
    <xf numFmtId="0" fontId="9" fillId="0" borderId="0" xfId="0" applyFont="1" applyBorder="1" applyAlignment="1" applyProtection="1">
      <alignment horizontal="left" vertical="center"/>
    </xf>
    <xf numFmtId="0" fontId="9" fillId="0" borderId="8" xfId="0" applyFont="1" applyBorder="1" applyAlignment="1" applyProtection="1">
      <alignment vertical="center"/>
    </xf>
    <xf numFmtId="0" fontId="0" fillId="0" borderId="0" xfId="0" applyAlignment="1" applyProtection="1"/>
    <xf numFmtId="37" fontId="9" fillId="0" borderId="0" xfId="0" applyNumberFormat="1" applyFont="1" applyFill="1" applyBorder="1" applyAlignment="1" applyProtection="1">
      <alignment vertical="center"/>
    </xf>
    <xf numFmtId="37" fontId="9" fillId="0" borderId="0" xfId="0" applyNumberFormat="1" applyFont="1" applyFill="1" applyBorder="1" applyAlignment="1" applyProtection="1">
      <alignment horizontal="right" vertical="center"/>
    </xf>
    <xf numFmtId="0" fontId="0" fillId="0" borderId="0" xfId="0" applyAlignment="1" applyProtection="1">
      <alignment wrapText="1"/>
    </xf>
    <xf numFmtId="166" fontId="13" fillId="0" borderId="0" xfId="1" applyNumberFormat="1" applyFont="1" applyBorder="1" applyAlignment="1" applyProtection="1"/>
    <xf numFmtId="37" fontId="9" fillId="0" borderId="3" xfId="0" applyNumberFormat="1" applyFont="1" applyFill="1" applyBorder="1" applyAlignment="1" applyProtection="1">
      <alignment vertical="center"/>
    </xf>
    <xf numFmtId="0" fontId="10" fillId="0" borderId="0" xfId="0" applyFont="1" applyFill="1" applyBorder="1" applyProtection="1"/>
    <xf numFmtId="0" fontId="9" fillId="0" borderId="0" xfId="0" applyFont="1" applyFill="1" applyBorder="1" applyProtection="1"/>
    <xf numFmtId="0" fontId="9" fillId="0" borderId="10" xfId="0" applyFont="1" applyBorder="1" applyProtection="1"/>
    <xf numFmtId="3" fontId="9" fillId="0" borderId="9" xfId="4" applyNumberFormat="1" applyFont="1" applyFill="1" applyBorder="1" applyAlignment="1" applyProtection="1">
      <protection locked="0"/>
    </xf>
    <xf numFmtId="0" fontId="9" fillId="0" borderId="0" xfId="0" applyFont="1" applyAlignment="1" applyProtection="1">
      <alignment wrapText="1"/>
    </xf>
    <xf numFmtId="0" fontId="9" fillId="0" borderId="0" xfId="0" applyFont="1" applyBorder="1" applyAlignment="1" applyProtection="1">
      <alignment wrapText="1"/>
    </xf>
    <xf numFmtId="0" fontId="8" fillId="0" borderId="0" xfId="0" applyFont="1" applyAlignment="1" applyProtection="1">
      <alignment wrapText="1"/>
    </xf>
    <xf numFmtId="0" fontId="8" fillId="0" borderId="0" xfId="2" applyFont="1" applyFill="1" applyBorder="1" applyAlignment="1" applyProtection="1">
      <alignment horizontal="center"/>
    </xf>
    <xf numFmtId="0" fontId="15" fillId="0" borderId="9" xfId="0" applyFont="1" applyFill="1" applyBorder="1" applyProtection="1"/>
    <xf numFmtId="0" fontId="14" fillId="0" borderId="0" xfId="2" applyProtection="1"/>
    <xf numFmtId="0" fontId="14" fillId="0" borderId="0" xfId="2" applyBorder="1" applyProtection="1"/>
    <xf numFmtId="0" fontId="8" fillId="0" borderId="6" xfId="2" applyFont="1" applyFill="1" applyBorder="1" applyAlignment="1" applyProtection="1">
      <alignment horizontal="center"/>
    </xf>
    <xf numFmtId="165" fontId="9" fillId="0" borderId="5" xfId="2" applyNumberFormat="1" applyFont="1" applyFill="1" applyBorder="1" applyProtection="1"/>
    <xf numFmtId="0" fontId="14" fillId="0" borderId="0" xfId="2" applyFill="1" applyProtection="1"/>
    <xf numFmtId="165" fontId="15" fillId="0" borderId="9" xfId="2" applyNumberFormat="1" applyFont="1" applyFill="1" applyBorder="1" applyProtection="1"/>
    <xf numFmtId="168" fontId="15" fillId="0" borderId="9" xfId="4" applyFont="1" applyFill="1" applyBorder="1" applyAlignment="1" applyProtection="1"/>
    <xf numFmtId="165" fontId="9" fillId="0" borderId="0" xfId="2" applyNumberFormat="1" applyFont="1" applyFill="1" applyBorder="1" applyProtection="1"/>
    <xf numFmtId="168" fontId="9" fillId="0" borderId="0" xfId="4" applyFont="1" applyFill="1" applyBorder="1" applyAlignment="1" applyProtection="1"/>
    <xf numFmtId="0" fontId="14" fillId="0" borderId="0" xfId="2" applyFill="1" applyBorder="1" applyProtection="1"/>
    <xf numFmtId="3" fontId="9" fillId="0" borderId="9" xfId="4" applyNumberFormat="1" applyFont="1" applyFill="1" applyBorder="1" applyAlignment="1" applyProtection="1">
      <alignment wrapText="1"/>
      <protection locked="0"/>
    </xf>
    <xf numFmtId="165" fontId="15" fillId="0" borderId="9" xfId="2" applyNumberFormat="1" applyFont="1" applyFill="1" applyBorder="1" applyAlignment="1" applyProtection="1">
      <alignment wrapText="1"/>
    </xf>
    <xf numFmtId="0" fontId="9" fillId="0" borderId="0" xfId="0" applyFont="1" applyBorder="1" applyAlignment="1" applyProtection="1">
      <alignment horizontal="left" vertical="center"/>
    </xf>
    <xf numFmtId="37" fontId="9" fillId="0" borderId="0" xfId="0" applyNumberFormat="1" applyFont="1" applyFill="1" applyBorder="1" applyAlignment="1" applyProtection="1">
      <alignment horizontal="left" vertical="center"/>
    </xf>
    <xf numFmtId="37" fontId="9" fillId="0" borderId="0" xfId="0" applyNumberFormat="1" applyFont="1" applyFill="1" applyBorder="1" applyAlignment="1" applyProtection="1">
      <alignment horizontal="left" vertical="center"/>
    </xf>
    <xf numFmtId="0" fontId="9" fillId="0" borderId="0" xfId="0" applyFont="1" applyBorder="1" applyAlignment="1" applyProtection="1">
      <alignment horizontal="left" vertical="center"/>
    </xf>
    <xf numFmtId="170" fontId="9" fillId="0" borderId="9" xfId="4" applyNumberFormat="1" applyFont="1" applyFill="1" applyBorder="1" applyAlignment="1" applyProtection="1">
      <alignment wrapText="1"/>
      <protection locked="0"/>
    </xf>
    <xf numFmtId="0" fontId="3" fillId="0" borderId="0" xfId="0" applyFont="1" applyProtection="1"/>
    <xf numFmtId="0" fontId="0" fillId="0" borderId="0" xfId="0" applyProtection="1"/>
    <xf numFmtId="0" fontId="3" fillId="4" borderId="2" xfId="0" applyFont="1" applyFill="1" applyBorder="1" applyAlignment="1" applyProtection="1">
      <alignment vertical="center"/>
      <protection locked="0"/>
    </xf>
    <xf numFmtId="0" fontId="3" fillId="0" borderId="18" xfId="0" applyFont="1" applyBorder="1" applyProtection="1"/>
    <xf numFmtId="0" fontId="3" fillId="4" borderId="2" xfId="0" applyFont="1" applyFill="1" applyBorder="1" applyProtection="1">
      <protection locked="0"/>
    </xf>
    <xf numFmtId="0" fontId="8" fillId="0" borderId="15" xfId="0" applyFont="1" applyBorder="1" applyProtection="1"/>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9" fillId="0" borderId="25" xfId="0" applyFont="1" applyBorder="1" applyAlignment="1" applyProtection="1">
      <alignment vertical="center"/>
    </xf>
    <xf numFmtId="0" fontId="9" fillId="0" borderId="26" xfId="0" applyFont="1" applyBorder="1" applyAlignment="1" applyProtection="1">
      <alignment vertical="center"/>
    </xf>
    <xf numFmtId="0" fontId="9" fillId="0" borderId="29" xfId="0" applyFont="1" applyFill="1" applyBorder="1" applyAlignment="1" applyProtection="1">
      <alignment horizontal="left"/>
      <protection locked="0"/>
    </xf>
    <xf numFmtId="0" fontId="9" fillId="0" borderId="30" xfId="0" applyFont="1" applyFill="1" applyBorder="1" applyAlignment="1" applyProtection="1">
      <alignment horizontal="left"/>
      <protection locked="0"/>
    </xf>
    <xf numFmtId="0" fontId="9" fillId="0" borderId="32" xfId="0" applyFont="1" applyFill="1" applyBorder="1" applyAlignment="1" applyProtection="1">
      <protection locked="0"/>
    </xf>
    <xf numFmtId="0" fontId="9" fillId="0" borderId="32"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33" xfId="0" applyFont="1" applyFill="1" applyBorder="1" applyAlignment="1" applyProtection="1">
      <alignment horizontal="left"/>
      <protection locked="0"/>
    </xf>
    <xf numFmtId="0" fontId="14" fillId="0" borderId="0" xfId="2" applyAlignment="1" applyProtection="1">
      <alignment horizontal="left"/>
    </xf>
    <xf numFmtId="0" fontId="8" fillId="0" borderId="0" xfId="2" applyFont="1" applyFill="1" applyBorder="1" applyAlignment="1" applyProtection="1">
      <alignment horizontal="left"/>
    </xf>
    <xf numFmtId="0" fontId="8" fillId="0" borderId="6" xfId="2" applyFont="1" applyFill="1" applyBorder="1" applyAlignment="1" applyProtection="1">
      <alignment horizontal="left"/>
    </xf>
    <xf numFmtId="0" fontId="14" fillId="0" borderId="0" xfId="2" applyFill="1" applyBorder="1" applyAlignment="1" applyProtection="1">
      <alignment horizontal="left"/>
    </xf>
    <xf numFmtId="0" fontId="14" fillId="0" borderId="0" xfId="2" applyBorder="1" applyAlignment="1" applyProtection="1">
      <alignment horizontal="left"/>
    </xf>
    <xf numFmtId="0" fontId="4" fillId="0" borderId="0" xfId="2" applyFont="1" applyAlignment="1" applyProtection="1">
      <alignment horizontal="left"/>
    </xf>
    <xf numFmtId="0" fontId="23" fillId="0" borderId="0" xfId="2" applyFont="1" applyAlignment="1" applyProtection="1">
      <alignment horizontal="left"/>
    </xf>
    <xf numFmtId="0" fontId="9" fillId="0" borderId="5" xfId="0" applyFont="1" applyFill="1" applyBorder="1" applyAlignment="1" applyProtection="1">
      <alignment horizontal="left"/>
    </xf>
    <xf numFmtId="0" fontId="4" fillId="0" borderId="0" xfId="2" applyFont="1" applyFill="1" applyBorder="1" applyAlignment="1" applyProtection="1">
      <alignment horizontal="left"/>
    </xf>
    <xf numFmtId="0" fontId="4" fillId="0" borderId="0" xfId="2" applyFont="1" applyBorder="1" applyAlignment="1" applyProtection="1">
      <alignment horizontal="left"/>
    </xf>
    <xf numFmtId="0" fontId="24" fillId="0" borderId="0" xfId="2" applyFont="1" applyFill="1" applyAlignment="1" applyProtection="1">
      <alignment horizontal="left"/>
    </xf>
    <xf numFmtId="0" fontId="9" fillId="0" borderId="0" xfId="2" applyFont="1" applyAlignment="1" applyProtection="1">
      <alignment horizontal="left"/>
    </xf>
    <xf numFmtId="0" fontId="9" fillId="0" borderId="0" xfId="2" applyFont="1" applyProtection="1"/>
    <xf numFmtId="0" fontId="14" fillId="3" borderId="0" xfId="2" applyFill="1" applyProtection="1"/>
    <xf numFmtId="0" fontId="24" fillId="3" borderId="0" xfId="2" applyFont="1" applyFill="1" applyProtection="1"/>
    <xf numFmtId="0" fontId="0" fillId="3" borderId="0" xfId="0" applyFill="1"/>
    <xf numFmtId="0" fontId="8" fillId="3" borderId="0" xfId="2" applyFont="1" applyFill="1" applyBorder="1" applyAlignment="1" applyProtection="1">
      <alignment horizontal="center"/>
    </xf>
    <xf numFmtId="0" fontId="8" fillId="3" borderId="5" xfId="0" applyFont="1" applyFill="1" applyBorder="1" applyProtection="1"/>
    <xf numFmtId="165" fontId="9" fillId="3" borderId="5" xfId="2" applyNumberFormat="1" applyFont="1" applyFill="1" applyBorder="1" applyProtection="1"/>
    <xf numFmtId="168" fontId="9" fillId="3" borderId="5" xfId="4" applyFont="1" applyFill="1" applyBorder="1" applyAlignment="1" applyProtection="1"/>
    <xf numFmtId="171" fontId="15" fillId="0" borderId="8" xfId="0" applyNumberFormat="1" applyFont="1" applyFill="1" applyBorder="1" applyAlignment="1" applyProtection="1">
      <alignment horizontal="left" vertical="top" wrapText="1"/>
    </xf>
    <xf numFmtId="0" fontId="8" fillId="5" borderId="9" xfId="0" applyFont="1" applyFill="1" applyBorder="1" applyAlignment="1" applyProtection="1">
      <alignment horizontal="left" vertical="top"/>
    </xf>
    <xf numFmtId="0" fontId="9" fillId="5" borderId="9" xfId="0" applyFont="1" applyFill="1" applyBorder="1" applyAlignment="1" applyProtection="1">
      <alignment horizontal="left" wrapText="1"/>
    </xf>
    <xf numFmtId="0" fontId="8" fillId="5" borderId="3" xfId="0" applyFont="1" applyFill="1" applyBorder="1" applyAlignment="1" applyProtection="1">
      <alignment horizontal="left"/>
    </xf>
    <xf numFmtId="0" fontId="9" fillId="5" borderId="8" xfId="0" applyFont="1" applyFill="1" applyBorder="1" applyAlignment="1" applyProtection="1">
      <alignment horizontal="left" wrapText="1"/>
    </xf>
    <xf numFmtId="0" fontId="9" fillId="5" borderId="9" xfId="0" applyFont="1" applyFill="1" applyBorder="1" applyAlignment="1" applyProtection="1">
      <alignment horizontal="left"/>
    </xf>
    <xf numFmtId="0" fontId="8" fillId="5" borderId="8" xfId="0" applyFont="1" applyFill="1" applyBorder="1" applyAlignment="1" applyProtection="1">
      <alignment horizontal="left"/>
    </xf>
    <xf numFmtId="0" fontId="9" fillId="5" borderId="8" xfId="0" applyFont="1" applyFill="1" applyBorder="1" applyAlignment="1" applyProtection="1">
      <alignment horizontal="left" vertical="top" wrapText="1"/>
    </xf>
    <xf numFmtId="0" fontId="9" fillId="5" borderId="9" xfId="0" applyFont="1" applyFill="1" applyBorder="1" applyAlignment="1" applyProtection="1">
      <alignment horizontal="left" vertical="top" wrapText="1"/>
    </xf>
    <xf numFmtId="170" fontId="9" fillId="5" borderId="9" xfId="0" applyNumberFormat="1" applyFont="1" applyFill="1" applyBorder="1" applyAlignment="1" applyProtection="1">
      <alignment horizontal="left" vertical="top" wrapText="1"/>
    </xf>
    <xf numFmtId="171" fontId="25" fillId="5" borderId="8" xfId="0" applyNumberFormat="1" applyFont="1" applyFill="1" applyBorder="1" applyAlignment="1" applyProtection="1">
      <alignment horizontal="left" vertical="top" wrapText="1"/>
    </xf>
    <xf numFmtId="3" fontId="25" fillId="5" borderId="9" xfId="4" applyNumberFormat="1" applyFont="1" applyFill="1" applyBorder="1" applyAlignment="1" applyProtection="1">
      <alignment wrapText="1"/>
    </xf>
    <xf numFmtId="0" fontId="9" fillId="5" borderId="9" xfId="0" applyFont="1" applyFill="1" applyBorder="1" applyAlignment="1" applyProtection="1">
      <alignment horizontal="left" vertical="top"/>
    </xf>
    <xf numFmtId="0" fontId="9" fillId="5" borderId="3" xfId="0" applyFont="1" applyFill="1" applyBorder="1" applyAlignment="1" applyProtection="1">
      <alignment horizontal="left" vertical="top"/>
    </xf>
    <xf numFmtId="171" fontId="21" fillId="5" borderId="8" xfId="0" applyNumberFormat="1" applyFont="1" applyFill="1" applyBorder="1" applyAlignment="1" applyProtection="1">
      <alignment horizontal="right" vertical="top" wrapText="1"/>
    </xf>
    <xf numFmtId="0" fontId="22" fillId="0" borderId="0" xfId="2" applyFont="1" applyProtection="1"/>
    <xf numFmtId="0" fontId="9" fillId="5" borderId="8" xfId="0" applyFont="1" applyFill="1" applyBorder="1" applyAlignment="1" applyProtection="1">
      <alignment horizontal="right" vertical="top" wrapText="1"/>
    </xf>
    <xf numFmtId="170" fontId="9" fillId="5" borderId="8" xfId="4" applyNumberFormat="1" applyFont="1" applyFill="1" applyBorder="1" applyAlignment="1" applyProtection="1">
      <alignment wrapText="1"/>
    </xf>
    <xf numFmtId="0" fontId="3" fillId="3" borderId="0" xfId="0" applyFont="1" applyFill="1" applyProtection="1"/>
    <xf numFmtId="0" fontId="0" fillId="3" borderId="0" xfId="0" applyFill="1" applyProtection="1"/>
    <xf numFmtId="0" fontId="18" fillId="3" borderId="0" xfId="0" applyFont="1" applyFill="1" applyAlignment="1" applyProtection="1">
      <alignment vertical="center"/>
    </xf>
    <xf numFmtId="0" fontId="19" fillId="3" borderId="0" xfId="0" applyFont="1" applyFill="1" applyProtection="1"/>
    <xf numFmtId="0" fontId="17" fillId="3" borderId="0" xfId="0" applyFont="1" applyFill="1" applyProtection="1"/>
    <xf numFmtId="0" fontId="3" fillId="3" borderId="11" xfId="0" applyFont="1" applyFill="1" applyBorder="1" applyProtection="1"/>
    <xf numFmtId="0" fontId="3" fillId="3" borderId="12" xfId="0" applyFont="1" applyFill="1" applyBorder="1" applyProtection="1"/>
    <xf numFmtId="0" fontId="3" fillId="3" borderId="16" xfId="0" applyFont="1" applyFill="1" applyBorder="1" applyProtection="1"/>
    <xf numFmtId="0" fontId="3" fillId="3" borderId="17" xfId="0" applyFont="1" applyFill="1" applyBorder="1" applyProtection="1"/>
    <xf numFmtId="0" fontId="20" fillId="3" borderId="0" xfId="0" applyFont="1" applyFill="1" applyProtection="1"/>
    <xf numFmtId="0" fontId="3" fillId="3" borderId="18" xfId="0" applyFont="1" applyFill="1" applyBorder="1" applyProtection="1"/>
    <xf numFmtId="0" fontId="2" fillId="3" borderId="0" xfId="0" applyFont="1" applyFill="1" applyProtection="1"/>
    <xf numFmtId="0" fontId="9" fillId="5" borderId="3" xfId="0" applyFont="1" applyFill="1" applyBorder="1" applyAlignment="1" applyProtection="1">
      <alignment horizontal="center" vertical="top" wrapText="1"/>
    </xf>
    <xf numFmtId="0" fontId="9" fillId="5" borderId="3" xfId="0" applyFont="1" applyFill="1" applyBorder="1" applyAlignment="1" applyProtection="1"/>
    <xf numFmtId="0" fontId="9" fillId="5" borderId="8" xfId="0" applyFont="1" applyFill="1" applyBorder="1" applyAlignment="1" applyProtection="1"/>
    <xf numFmtId="0" fontId="9" fillId="5" borderId="7" xfId="0" applyFont="1" applyFill="1" applyBorder="1" applyAlignment="1" applyProtection="1"/>
    <xf numFmtId="170" fontId="9" fillId="5" borderId="3" xfId="0" applyNumberFormat="1" applyFont="1" applyFill="1" applyBorder="1" applyAlignment="1" applyProtection="1">
      <alignment wrapText="1"/>
    </xf>
    <xf numFmtId="170" fontId="25" fillId="5" borderId="3" xfId="0" applyNumberFormat="1" applyFont="1" applyFill="1" applyBorder="1" applyAlignment="1" applyProtection="1">
      <alignment vertical="top" wrapText="1"/>
    </xf>
    <xf numFmtId="170" fontId="9" fillId="5" borderId="3" xfId="4" applyNumberFormat="1" applyFont="1" applyFill="1" applyBorder="1" applyAlignment="1" applyProtection="1">
      <alignment wrapText="1"/>
    </xf>
    <xf numFmtId="170" fontId="25" fillId="5" borderId="8" xfId="0" applyNumberFormat="1" applyFont="1" applyFill="1" applyBorder="1" applyAlignment="1" applyProtection="1">
      <alignment horizontal="left" vertical="top" wrapText="1"/>
    </xf>
    <xf numFmtId="0" fontId="8" fillId="0" borderId="20" xfId="0" applyFont="1" applyFill="1" applyBorder="1" applyAlignment="1" applyProtection="1">
      <alignment horizontal="left"/>
    </xf>
    <xf numFmtId="0" fontId="0" fillId="0" borderId="0" xfId="0" applyBorder="1" applyAlignment="1" applyProtection="1"/>
    <xf numFmtId="0" fontId="8" fillId="0" borderId="0" xfId="0" applyFont="1" applyFill="1" applyBorder="1" applyAlignment="1" applyProtection="1">
      <alignment horizontal="left"/>
    </xf>
    <xf numFmtId="169" fontId="9" fillId="0" borderId="0" xfId="0" applyNumberFormat="1" applyFont="1" applyFill="1" applyBorder="1" applyAlignment="1" applyProtection="1">
      <alignment horizontal="left"/>
    </xf>
    <xf numFmtId="169" fontId="0" fillId="0" borderId="0" xfId="0" applyNumberFormat="1" applyBorder="1" applyAlignment="1" applyProtection="1">
      <alignment horizontal="left"/>
    </xf>
    <xf numFmtId="0" fontId="9" fillId="0" borderId="0" xfId="0" applyFont="1" applyFill="1" applyBorder="1" applyAlignment="1" applyProtection="1"/>
    <xf numFmtId="0" fontId="9" fillId="0" borderId="0" xfId="0" applyFont="1" applyFill="1" applyBorder="1" applyAlignment="1" applyProtection="1">
      <alignment horizontal="left"/>
    </xf>
    <xf numFmtId="0" fontId="1" fillId="3" borderId="11" xfId="0" applyFont="1" applyFill="1" applyBorder="1" applyProtection="1"/>
    <xf numFmtId="0" fontId="1" fillId="3" borderId="16" xfId="0" applyFont="1" applyFill="1" applyBorder="1" applyProtection="1"/>
    <xf numFmtId="0" fontId="3" fillId="0" borderId="35" xfId="0" applyFont="1" applyBorder="1" applyProtection="1"/>
    <xf numFmtId="0" fontId="3" fillId="0" borderId="36" xfId="0" applyFont="1" applyBorder="1" applyProtection="1"/>
    <xf numFmtId="0" fontId="17" fillId="0" borderId="34" xfId="0" applyFont="1" applyBorder="1" applyProtection="1"/>
    <xf numFmtId="0" fontId="8" fillId="0" borderId="3"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0" fillId="0" borderId="7" xfId="0" applyBorder="1" applyAlignment="1" applyProtection="1">
      <protection locked="0"/>
    </xf>
    <xf numFmtId="0" fontId="0" fillId="0" borderId="8" xfId="0" applyBorder="1" applyAlignment="1" applyProtection="1">
      <protection locked="0"/>
    </xf>
    <xf numFmtId="0" fontId="9" fillId="0" borderId="1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8" fillId="0" borderId="3" xfId="0" applyFont="1" applyFill="1" applyBorder="1" applyAlignment="1" applyProtection="1"/>
    <xf numFmtId="0" fontId="9" fillId="0" borderId="7" xfId="0" applyFont="1" applyFill="1" applyBorder="1" applyAlignment="1" applyProtection="1"/>
    <xf numFmtId="0" fontId="9" fillId="0" borderId="8" xfId="0" applyFont="1" applyFill="1" applyBorder="1" applyAlignment="1" applyProtection="1"/>
    <xf numFmtId="167" fontId="9" fillId="0" borderId="21" xfId="0" applyNumberFormat="1" applyFont="1" applyBorder="1" applyAlignment="1" applyProtection="1">
      <alignment horizontal="center" wrapText="1"/>
    </xf>
    <xf numFmtId="167" fontId="9" fillId="0" borderId="22" xfId="0" applyNumberFormat="1" applyFont="1" applyBorder="1" applyAlignment="1" applyProtection="1">
      <alignment horizontal="center" wrapText="1"/>
    </xf>
    <xf numFmtId="167" fontId="9" fillId="0" borderId="23" xfId="0" applyNumberFormat="1" applyFont="1" applyBorder="1" applyAlignment="1" applyProtection="1">
      <alignment horizontal="center" wrapText="1"/>
    </xf>
    <xf numFmtId="0" fontId="8" fillId="0" borderId="0" xfId="0" applyFont="1" applyBorder="1" applyAlignment="1" applyProtection="1">
      <alignment vertical="center" wrapText="1"/>
    </xf>
    <xf numFmtId="0" fontId="9" fillId="0" borderId="0" xfId="0" applyFont="1" applyAlignment="1" applyProtection="1"/>
    <xf numFmtId="0" fontId="9" fillId="0" borderId="0" xfId="0" applyNumberFormat="1" applyFont="1" applyBorder="1" applyAlignment="1" applyProtection="1">
      <alignment horizontal="left" wrapText="1"/>
    </xf>
    <xf numFmtId="0" fontId="9" fillId="0" borderId="0" xfId="0" applyFont="1" applyAlignment="1" applyProtection="1">
      <alignment wrapText="1"/>
    </xf>
    <xf numFmtId="0" fontId="12" fillId="0" borderId="5" xfId="3" applyFont="1" applyFill="1" applyBorder="1" applyAlignment="1" applyProtection="1">
      <alignment horizontal="left" vertical="center"/>
    </xf>
    <xf numFmtId="0" fontId="10" fillId="0" borderId="5" xfId="0" applyFont="1" applyFill="1" applyBorder="1" applyAlignment="1" applyProtection="1"/>
    <xf numFmtId="49" fontId="8" fillId="0" borderId="21" xfId="0" applyNumberFormat="1" applyFont="1" applyBorder="1" applyAlignment="1" applyProtection="1">
      <alignment horizontal="center" wrapText="1"/>
    </xf>
    <xf numFmtId="49" fontId="8" fillId="0" borderId="22" xfId="0" applyNumberFormat="1" applyFont="1" applyBorder="1" applyAlignment="1" applyProtection="1">
      <alignment horizontal="center" wrapText="1"/>
    </xf>
    <xf numFmtId="49" fontId="8" fillId="0" borderId="23" xfId="0" applyNumberFormat="1" applyFont="1" applyBorder="1" applyAlignment="1" applyProtection="1">
      <alignment horizontal="center" wrapText="1"/>
    </xf>
    <xf numFmtId="0" fontId="9" fillId="0" borderId="3" xfId="0" applyFont="1" applyBorder="1" applyAlignment="1" applyProtection="1">
      <alignment vertical="center"/>
    </xf>
    <xf numFmtId="0" fontId="9" fillId="0" borderId="7" xfId="0" applyFont="1" applyBorder="1" applyAlignment="1" applyProtection="1"/>
    <xf numFmtId="0" fontId="9" fillId="0" borderId="8" xfId="0" applyFont="1" applyBorder="1" applyAlignment="1" applyProtection="1"/>
    <xf numFmtId="37" fontId="9" fillId="0" borderId="0" xfId="0" applyNumberFormat="1" applyFont="1" applyFill="1" applyBorder="1" applyAlignment="1" applyProtection="1">
      <alignment horizontal="left" vertical="center"/>
    </xf>
    <xf numFmtId="0" fontId="8" fillId="0" borderId="27"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8" fillId="0" borderId="28"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9" fillId="0" borderId="0" xfId="0" applyFont="1" applyBorder="1" applyAlignment="1" applyProtection="1">
      <alignment horizontal="left" vertical="center"/>
    </xf>
    <xf numFmtId="37" fontId="9" fillId="0" borderId="0" xfId="0" applyNumberFormat="1" applyFont="1" applyFill="1" applyBorder="1" applyAlignment="1" applyProtection="1">
      <alignment horizontal="center" vertical="center"/>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0" xfId="0" applyFont="1" applyBorder="1" applyAlignment="1" applyProtection="1">
      <alignment horizontal="left" vertical="center"/>
    </xf>
    <xf numFmtId="0" fontId="9" fillId="3" borderId="0" xfId="0" applyFont="1" applyFill="1" applyBorder="1" applyAlignment="1" applyProtection="1">
      <alignment vertical="top" wrapText="1"/>
    </xf>
    <xf numFmtId="0" fontId="9" fillId="0" borderId="0" xfId="0" applyFont="1" applyBorder="1" applyAlignment="1" applyProtection="1">
      <alignment horizontal="left" wrapText="1"/>
    </xf>
    <xf numFmtId="169" fontId="9" fillId="0" borderId="31" xfId="0" applyNumberFormat="1" applyFont="1" applyFill="1" applyBorder="1" applyAlignment="1" applyProtection="1">
      <alignment horizontal="left"/>
      <protection locked="0"/>
    </xf>
    <xf numFmtId="169" fontId="0" fillId="0" borderId="32" xfId="0" applyNumberFormat="1" applyBorder="1" applyAlignment="1" applyProtection="1">
      <alignment horizontal="left"/>
      <protection locked="0"/>
    </xf>
    <xf numFmtId="170" fontId="8" fillId="0" borderId="35" xfId="0" applyNumberFormat="1" applyFont="1" applyFill="1" applyBorder="1" applyAlignment="1" applyProtection="1">
      <alignment horizontal="center"/>
    </xf>
    <xf numFmtId="170" fontId="8" fillId="0" borderId="36" xfId="0" applyNumberFormat="1" applyFont="1" applyFill="1" applyBorder="1" applyAlignment="1" applyProtection="1">
      <alignment horizontal="center"/>
    </xf>
    <xf numFmtId="0" fontId="4" fillId="0" borderId="0" xfId="0" applyFont="1"/>
    <xf numFmtId="170" fontId="9" fillId="0" borderId="11" xfId="4"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cellXfs>
  <cellStyles count="6">
    <cellStyle name="Komma" xfId="1" builtinId="3"/>
    <cellStyle name="Standaard" xfId="0" builtinId="0"/>
    <cellStyle name="Standaard 2" xfId="2"/>
    <cellStyle name="Standaard_Concept nac 2004 ent II" xfId="3"/>
    <cellStyle name="Tabelstandaard" xfId="4"/>
    <cellStyle name="Tabelstandaard Totaal" xfId="5"/>
  </cellStyles>
  <dxfs count="30">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rgb="FFD7DCEF"/>
        </patternFill>
      </fill>
    </dxf>
    <dxf>
      <fill>
        <patternFill>
          <bgColor rgb="FFD7DCEF"/>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indexed="47"/>
        </patternFill>
      </fill>
    </dxf>
    <dxf>
      <fill>
        <patternFill>
          <bgColor indexed="10"/>
        </patternFill>
      </fill>
      <border>
        <left style="thin">
          <color indexed="64"/>
        </left>
        <right style="thin">
          <color indexed="64"/>
        </right>
        <top style="thin">
          <color indexed="64"/>
        </top>
        <bottom style="thin">
          <color indexed="64"/>
        </bottom>
      </border>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104775</xdr:colOff>
      <xdr:row>1</xdr:row>
      <xdr:rowOff>104775</xdr:rowOff>
    </xdr:from>
    <xdr:to>
      <xdr:col>13</xdr:col>
      <xdr:colOff>457200</xdr:colOff>
      <xdr:row>4</xdr:row>
      <xdr:rowOff>209550</xdr:rowOff>
    </xdr:to>
    <xdr:pic>
      <xdr:nvPicPr>
        <xdr:cNvPr id="3545"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171450"/>
          <a:ext cx="1962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85725</xdr:colOff>
          <xdr:row>0</xdr:row>
          <xdr:rowOff>57150</xdr:rowOff>
        </xdr:from>
        <xdr:to>
          <xdr:col>3</xdr:col>
          <xdr:colOff>923925</xdr:colOff>
          <xdr:row>1</xdr:row>
          <xdr:rowOff>38100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1038225</xdr:colOff>
          <xdr:row>0</xdr:row>
          <xdr:rowOff>47625</xdr:rowOff>
        </xdr:from>
        <xdr:to>
          <xdr:col>6</xdr:col>
          <xdr:colOff>3190875</xdr:colOff>
          <xdr:row>1</xdr:row>
          <xdr:rowOff>85725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2543175</xdr:colOff>
          <xdr:row>0</xdr:row>
          <xdr:rowOff>57150</xdr:rowOff>
        </xdr:from>
        <xdr:to>
          <xdr:col>3</xdr:col>
          <xdr:colOff>4695825</xdr:colOff>
          <xdr:row>1</xdr:row>
          <xdr:rowOff>95250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285750</xdr:colOff>
          <xdr:row>1</xdr:row>
          <xdr:rowOff>9525</xdr:rowOff>
        </xdr:from>
        <xdr:to>
          <xdr:col>13</xdr:col>
          <xdr:colOff>0</xdr:colOff>
          <xdr:row>2</xdr:row>
          <xdr:rowOff>19050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600075</xdr:colOff>
      <xdr:row>55</xdr:row>
      <xdr:rowOff>152399</xdr:rowOff>
    </xdr:to>
    <xdr:sp macro="" textlink="">
      <xdr:nvSpPr>
        <xdr:cNvPr id="3" name="Tekstvak 2"/>
        <xdr:cNvSpPr txBox="1"/>
      </xdr:nvSpPr>
      <xdr:spPr>
        <a:xfrm>
          <a:off x="0" y="0"/>
          <a:ext cx="6086475" cy="9058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en invulinstructie</a:t>
          </a: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Met dit formulier kan een zorgaanbieder een aaanvraag tot vaststelling voor de beschikbaarheidsbijdrage Zorg verleend door het Calamiteitenhospitaal 2015 doen. De hoogte van de vaststelling</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van de beschikbaarheidsbijdrage baseert de NZa op deze aanvraag. De beschikbaarheidsbijdrage bestaat uit een variabel en een vast deel. Het vaste deel is bestemd voor de instandhouding van het calamiteitenhospitaal, het variabele deel is bestemd voor de extra personele kosten tijdens de eerste 12 uur per openstelling. </a:t>
          </a:r>
        </a:p>
        <a:p>
          <a:endPar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De hoogte van het vaste deel van de beschikbaarheidsbijdrage is € 1.309.604 (prijspeil ultimo 2015). Het variabele deel van de beschikbaarheidsbijdrage is afhankelijk van het aantal openstellingen en het aantal slachtoffers waarvoor het calamiteitenhospitaal wordt opengesteld. Hierbij worden drie scenario's onderscheiden: een openstelling voor minder dan 25 (€ 52.042), tussen de 25 en 100 (€ 91.073) of meer dan 100 personen (€ 138.110). </a:t>
          </a:r>
        </a:p>
        <a:p>
          <a:endPar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Voor het jaar 2015 wordt er in het kader van de overgangsregeling 75% van het verschil tussen de definitief vastgestelde beschikbaarheidsbijdrage over het jaar 2014 en de vastgestelde beschikbaarheidsbijdrage over 2015 bij de totale beschikbaarheidsbijdrage opgeteld. Dit bedrag is niet geïncludeerd in deze aanvraag, maar zal in de definitieve beschikking ambtshalve door de NZa worden meegenomen.</a:t>
          </a:r>
        </a:p>
        <a:p>
          <a:endPar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Aanvraag vaststelling</a:t>
          </a:r>
          <a:endParaRPr lang="nl-NL" sz="900">
            <a:effectLst/>
            <a:latin typeface="Verdana" panose="020B0604030504040204" pitchFamily="34" charset="0"/>
            <a:ea typeface="Verdana" panose="020B0604030504040204" pitchFamily="34" charset="0"/>
            <a:cs typeface="Verdana" panose="020B0604030504040204" pitchFamily="34" charset="0"/>
          </a:endParaRPr>
        </a:p>
        <a:p>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Voor </a:t>
          </a:r>
          <a:r>
            <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15 augustus </a:t>
          </a:r>
          <a:r>
            <a:rPr lang="nl-NL" sz="900">
              <a:solidFill>
                <a:schemeClr val="dk1"/>
              </a:solidFill>
              <a:effectLst/>
              <a:latin typeface="Verdana" panose="020B0604030504040204" pitchFamily="34" charset="0"/>
              <a:ea typeface="Verdana" panose="020B0604030504040204" pitchFamily="34" charset="0"/>
              <a:cs typeface="Verdana" panose="020B0604030504040204" pitchFamily="34" charset="0"/>
            </a:rPr>
            <a:t>2016 dient de aanbieder een complete aanvraag in tot vaststelling</a:t>
          </a:r>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van de beschikbaarheidsbijdrage. Een vaststelling kan op grond van de subsidievereisten niet hoger zijn dan toegekend in die initiële verleningsbeschikking. In de aanvraag tot vaststelling levert u een verantwoording aan waarbij u de openstellingen en investeringen gedurende 2015 omschrijft.</a:t>
          </a:r>
        </a:p>
        <a:p>
          <a:endParaRPr lang="nl-NL" sz="900">
            <a:effectLst/>
            <a:latin typeface="Verdana" panose="020B0604030504040204" pitchFamily="34" charset="0"/>
            <a:ea typeface="Verdana" panose="020B0604030504040204" pitchFamily="34" charset="0"/>
            <a:cs typeface="Verdana" panose="020B0604030504040204" pitchFamily="34" charset="0"/>
          </a:endParaRPr>
        </a:p>
        <a:p>
          <a:r>
            <a:rPr lang="nl-NL" sz="900" i="1">
              <a:effectLst/>
              <a:latin typeface="Verdana" panose="020B0604030504040204" pitchFamily="34" charset="0"/>
              <a:ea typeface="Verdana" panose="020B0604030504040204" pitchFamily="34" charset="0"/>
              <a:cs typeface="Verdana" panose="020B0604030504040204" pitchFamily="34" charset="0"/>
            </a:rPr>
            <a:t>Aanvraag</a:t>
          </a:r>
          <a:r>
            <a:rPr lang="nl-NL" sz="900" i="1" baseline="0">
              <a:effectLst/>
              <a:latin typeface="Verdana" panose="020B0604030504040204" pitchFamily="34" charset="0"/>
              <a:ea typeface="Verdana" panose="020B0604030504040204" pitchFamily="34" charset="0"/>
              <a:cs typeface="Verdana" panose="020B0604030504040204" pitchFamily="34" charset="0"/>
            </a:rPr>
            <a:t> 2015</a:t>
          </a:r>
          <a:endParaRPr lang="nl-NL" sz="900" i="1">
            <a:effectLst/>
            <a:latin typeface="Verdana" panose="020B0604030504040204" pitchFamily="34" charset="0"/>
            <a:ea typeface="Verdana" panose="020B0604030504040204" pitchFamily="34" charset="0"/>
            <a:cs typeface="Verdana" panose="020B0604030504040204" pitchFamily="34" charset="0"/>
          </a:endParaRPr>
        </a:p>
        <a:p>
          <a:r>
            <a:rPr lang="nl-NL" sz="900" baseline="0">
              <a:effectLst/>
              <a:latin typeface="Verdana" panose="020B0604030504040204" pitchFamily="34" charset="0"/>
              <a:ea typeface="Verdana" panose="020B0604030504040204" pitchFamily="34" charset="0"/>
              <a:cs typeface="Verdana" panose="020B0604030504040204" pitchFamily="34" charset="0"/>
            </a:rPr>
            <a:t>In het tabblad 'Aanvraag 2015' geeft u aan of u in 2015 zorg heeft gedragen voor het in stand houden van het calamiteitenhospitaal en of het hospitaal in 2015 is opengesteld. </a:t>
          </a:r>
        </a:p>
        <a:p>
          <a:r>
            <a:rPr lang="nl-NL" sz="900" baseline="0">
              <a:effectLst/>
              <a:latin typeface="Verdana" panose="020B0604030504040204" pitchFamily="34" charset="0"/>
              <a:ea typeface="Verdana" panose="020B0604030504040204" pitchFamily="34" charset="0"/>
              <a:cs typeface="Verdana" panose="020B0604030504040204" pitchFamily="34" charset="0"/>
            </a:rPr>
            <a:t>Dit tabblad geeft verder een overzicht van het aantal openstellingen per scenario (zoals ingevuld bij tabblad 'Openstellingen') en een overzicht van de opbouw van de totale beschikbaarheidsbijdrage.</a:t>
          </a:r>
        </a:p>
        <a:p>
          <a:endParaRPr lang="nl-NL" sz="900" baseline="0">
            <a:effectLst/>
            <a:latin typeface="Verdana" panose="020B0604030504040204" pitchFamily="34" charset="0"/>
            <a:ea typeface="Verdana" panose="020B0604030504040204" pitchFamily="34" charset="0"/>
            <a:cs typeface="Verdana" panose="020B0604030504040204" pitchFamily="34" charset="0"/>
          </a:endParaRPr>
        </a:p>
        <a:p>
          <a:r>
            <a:rPr lang="nl-NL" sz="900" i="1" baseline="0">
              <a:effectLst/>
              <a:latin typeface="Verdana" panose="020B0604030504040204" pitchFamily="34" charset="0"/>
              <a:ea typeface="Verdana" panose="020B0604030504040204" pitchFamily="34" charset="0"/>
              <a:cs typeface="Verdana" panose="020B0604030504040204" pitchFamily="34" charset="0"/>
            </a:rPr>
            <a:t>Openstellingen</a:t>
          </a:r>
        </a:p>
        <a:p>
          <a:r>
            <a:rPr lang="nl-NL" sz="900" baseline="0">
              <a:effectLst/>
              <a:latin typeface="Verdana" panose="020B0604030504040204" pitchFamily="34" charset="0"/>
              <a:ea typeface="Verdana" panose="020B0604030504040204" pitchFamily="34" charset="0"/>
              <a:cs typeface="Verdana" panose="020B0604030504040204" pitchFamily="34" charset="0"/>
            </a:rPr>
            <a:t>In het tabblad 'Openstellingen' vult u het scenario bij openstelling, het aantal slachtoffers gebaseerd op het verzoek tot openstelling, de duur en de verzoekende partij per openstelling in. Onder het kopje 'Toelichting' kunt u een nadere toelichting geven met bijvoorbeeld de reden voor openstelling.</a:t>
          </a:r>
        </a:p>
        <a:p>
          <a:endParaRPr lang="nl-NL" sz="900" baseline="0">
            <a:effectLst/>
            <a:latin typeface="Verdana" panose="020B0604030504040204" pitchFamily="34" charset="0"/>
            <a:ea typeface="Verdana" panose="020B0604030504040204" pitchFamily="34" charset="0"/>
            <a:cs typeface="Verdana" panose="020B0604030504040204" pitchFamily="34" charset="0"/>
          </a:endParaRPr>
        </a:p>
        <a:p>
          <a:r>
            <a:rPr lang="nl-NL" sz="900" i="1" baseline="0">
              <a:effectLst/>
              <a:latin typeface="Verdana" panose="020B0604030504040204" pitchFamily="34" charset="0"/>
              <a:ea typeface="Verdana" panose="020B0604030504040204" pitchFamily="34" charset="0"/>
              <a:cs typeface="Verdana" panose="020B0604030504040204" pitchFamily="34" charset="0"/>
            </a:rPr>
            <a:t>Investeringen</a:t>
          </a:r>
        </a:p>
        <a:p>
          <a:r>
            <a:rPr lang="nl-NL" sz="900" baseline="0">
              <a:effectLst/>
              <a:latin typeface="Verdana" panose="020B0604030504040204" pitchFamily="34" charset="0"/>
              <a:ea typeface="Verdana" panose="020B0604030504040204" pitchFamily="34" charset="0"/>
              <a:cs typeface="Verdana" panose="020B0604030504040204" pitchFamily="34" charset="0"/>
            </a:rPr>
            <a:t>In het tabblad 'Investeringen' licht u de eventuele investeringen toe die u in 2015 heeft gedaan. Dit doet u door onder het kopje 'Gerealiseerde investering' aan te geven voor welk bedrag u de investering heeft gedaan. Onder het kopje 'Toelichting' licht u nader toe waaraan het bedrag is besteed.</a:t>
          </a:r>
          <a:r>
            <a:rPr lang="nl-NL" sz="9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p>
        <a:p>
          <a:endPar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Indien bij de vaststelling 2015 blijkt dat de werkelijke kapitaallasten door nieuwe investeringen significant afwijken van het normbedrag van € 350.000 wordt  het normbedrag gepast. Dit betekent dat investeringen niet altijd leiden tot aanpassing. Alleen bij investeringen boven de € 230.000 wordt het normbedrag aangepast voor rente- en afschrijvingkosten voor het bedrag dat de  € 230.000 te boven gaat. Hierbij wordt rekening gehouden met een afschrijvingstermijn van 20 jaar.</a:t>
          </a:r>
        </a:p>
        <a:p>
          <a:endParaRPr lang="nl-NL" sz="9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Indienen</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Wij verzoeken u om uw aanvraag elektronisch aan te leveren via het e-mailadres info@nza.nl. In de onderwerpregel van uw e-mail vult u in: 'Vaststelling beschikbaarheidsbijdrage calamiteitenhospitaal 2015'.</a:t>
          </a:r>
        </a:p>
        <a:p>
          <a:endPar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De aanvraag tot vaststelling is compleet indien:</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 het aanvraagformulier volledig en correct is ingevuld;</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b. een scan van het rechtsgeldig ondertekende en door de accountant gewaarmerkte voorblad als pdf-bestand is bijgevoegd.</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c. een door de accountant opgesteld stuk zoals vermeld in het controleprotocol is bijgevoegd;</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 het jaarverslag bij de aanvraag tot vaststelling is gevoegd. Hierin wordt in ieder geval ingegaan op het gebruik van het calamiteitenhospitaal, uitgesplitst naar scenario, verzoeker, het aantal opgenomen slachtoffers en het aantal dagen per openstelling.</a:t>
          </a:r>
        </a:p>
        <a:p>
          <a:endPar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autoPageBreaks="0"/>
  </sheetPr>
  <dimension ref="A1:AB266"/>
  <sheetViews>
    <sheetView showGridLines="0" showZeros="0" tabSelected="1" showOutlineSymbols="0" view="pageBreakPreview" zoomScaleNormal="100" zoomScaleSheetLayoutView="100" workbookViewId="0">
      <selection activeCell="D17" sqref="D17:M17"/>
    </sheetView>
  </sheetViews>
  <sheetFormatPr defaultRowHeight="11.25" x14ac:dyDescent="0.15"/>
  <cols>
    <col min="1" max="1" width="4.42578125" style="5" customWidth="1"/>
    <col min="2" max="2" width="6" style="5" customWidth="1"/>
    <col min="3" max="3" width="10.140625" style="5" customWidth="1"/>
    <col min="4" max="4" width="14.85546875" style="5" customWidth="1"/>
    <col min="5" max="5" width="5.85546875" style="5" customWidth="1"/>
    <col min="6" max="6" width="7.7109375" style="6" customWidth="1"/>
    <col min="7" max="7" width="10.28515625" style="5" customWidth="1"/>
    <col min="8" max="8" width="3.85546875" style="5" customWidth="1"/>
    <col min="9" max="9" width="10.85546875" style="5" customWidth="1"/>
    <col min="10" max="10" width="13.28515625" style="5" customWidth="1"/>
    <col min="11" max="11" width="1.7109375" style="5" customWidth="1"/>
    <col min="12" max="12" width="9.140625" style="5"/>
    <col min="13" max="13" width="15" style="5" customWidth="1"/>
    <col min="14" max="14" width="17.42578125" style="5" customWidth="1"/>
    <col min="15" max="16384" width="9.140625" style="5"/>
  </cols>
  <sheetData>
    <row r="1" spans="1:16" ht="5.25" customHeight="1" x14ac:dyDescent="0.15">
      <c r="C1" s="6"/>
      <c r="D1" s="6"/>
      <c r="E1" s="6"/>
    </row>
    <row r="2" spans="1:16" ht="18" x14ac:dyDescent="0.25">
      <c r="A2" s="7" t="s">
        <v>63</v>
      </c>
      <c r="B2" s="7"/>
      <c r="C2" s="8"/>
      <c r="D2" s="8"/>
      <c r="E2" s="8"/>
      <c r="F2" s="9"/>
      <c r="G2" s="8"/>
      <c r="H2" s="8"/>
      <c r="I2" s="7"/>
    </row>
    <row r="3" spans="1:16" ht="18" x14ac:dyDescent="0.25">
      <c r="A3" s="7" t="s">
        <v>24</v>
      </c>
      <c r="B3" s="7"/>
      <c r="C3" s="8"/>
      <c r="D3" s="8"/>
      <c r="E3" s="8"/>
      <c r="F3" s="9"/>
      <c r="G3" s="8"/>
      <c r="H3" s="8"/>
      <c r="I3" s="7"/>
    </row>
    <row r="4" spans="1:16" ht="22.5" customHeight="1" x14ac:dyDescent="0.15">
      <c r="A4" s="181"/>
      <c r="B4" s="182"/>
      <c r="C4" s="182"/>
      <c r="D4" s="182"/>
      <c r="E4" s="182"/>
      <c r="F4" s="182"/>
      <c r="G4" s="182"/>
      <c r="H4" s="182"/>
      <c r="I4" s="10"/>
      <c r="K4" s="10"/>
      <c r="L4" s="10"/>
      <c r="M4" s="10"/>
      <c r="N4" s="10"/>
    </row>
    <row r="5" spans="1:16" ht="43.5" customHeight="1" x14ac:dyDescent="0.15">
      <c r="A5" s="183"/>
      <c r="B5" s="184"/>
      <c r="C5" s="184"/>
      <c r="D5" s="184"/>
      <c r="E5" s="184"/>
      <c r="F5" s="184"/>
      <c r="G5" s="184"/>
      <c r="H5" s="184"/>
      <c r="I5" s="184"/>
      <c r="J5" s="184"/>
      <c r="K5" s="10"/>
      <c r="L5" s="10"/>
      <c r="N5" s="11"/>
      <c r="O5" s="12"/>
      <c r="P5" s="12"/>
    </row>
    <row r="6" spans="1:16" ht="15.75" customHeight="1" x14ac:dyDescent="0.15">
      <c r="A6" s="13"/>
      <c r="B6" s="13"/>
      <c r="D6" s="11"/>
      <c r="E6" s="11"/>
      <c r="F6" s="11"/>
      <c r="G6" s="11"/>
      <c r="H6" s="15"/>
      <c r="I6" s="11"/>
      <c r="K6" s="10"/>
      <c r="L6" s="10"/>
      <c r="N6" s="11"/>
      <c r="O6" s="12"/>
      <c r="P6" s="12"/>
    </row>
    <row r="7" spans="1:16" ht="12.6" customHeight="1" x14ac:dyDescent="0.15">
      <c r="A7" s="185" t="s">
        <v>12</v>
      </c>
      <c r="B7" s="185"/>
      <c r="C7" s="186"/>
      <c r="D7" s="186"/>
      <c r="E7" s="51" t="s">
        <v>1</v>
      </c>
      <c r="F7" s="17" t="s">
        <v>2</v>
      </c>
      <c r="G7" s="11"/>
      <c r="H7" s="11"/>
      <c r="I7" s="10"/>
      <c r="J7" s="16" t="s">
        <v>0</v>
      </c>
    </row>
    <row r="8" spans="1:16" s="20" customFormat="1" ht="12.6" customHeight="1" x14ac:dyDescent="0.15">
      <c r="A8" s="190" t="s">
        <v>13</v>
      </c>
      <c r="B8" s="191"/>
      <c r="C8" s="191"/>
      <c r="D8" s="192"/>
      <c r="E8" s="1"/>
      <c r="F8" s="1"/>
      <c r="G8" s="19"/>
      <c r="H8" s="11"/>
      <c r="I8" s="10"/>
      <c r="J8" s="18" t="s">
        <v>3</v>
      </c>
      <c r="K8" s="187" t="s">
        <v>87</v>
      </c>
      <c r="L8" s="188"/>
      <c r="M8" s="189"/>
    </row>
    <row r="9" spans="1:16" s="20" customFormat="1" ht="12.6" customHeight="1" x14ac:dyDescent="0.15">
      <c r="A9" s="21" t="s">
        <v>17</v>
      </c>
      <c r="B9" s="14"/>
      <c r="C9" s="14"/>
      <c r="D9" s="22"/>
      <c r="E9" s="164"/>
      <c r="F9" s="165"/>
      <c r="G9" s="11"/>
      <c r="H9" s="11"/>
      <c r="I9" s="10"/>
      <c r="J9" s="18" t="s">
        <v>14</v>
      </c>
      <c r="K9" s="178" t="s">
        <v>46</v>
      </c>
      <c r="L9" s="179"/>
      <c r="M9" s="180"/>
    </row>
    <row r="10" spans="1:16" s="20" customFormat="1" ht="12.6" customHeight="1" x14ac:dyDescent="0.15">
      <c r="A10" s="175" t="s">
        <v>82</v>
      </c>
      <c r="B10" s="176"/>
      <c r="C10" s="176"/>
      <c r="D10" s="177"/>
      <c r="E10" s="10"/>
      <c r="F10" s="11"/>
      <c r="G10" s="10"/>
      <c r="H10" s="10"/>
      <c r="I10" s="10"/>
    </row>
    <row r="11" spans="1:16" s="20" customFormat="1" x14ac:dyDescent="0.15">
      <c r="A11" s="23"/>
      <c r="B11" s="23"/>
      <c r="C11" s="24"/>
      <c r="D11" s="24"/>
      <c r="E11" s="24"/>
      <c r="F11" s="6"/>
      <c r="G11" s="6"/>
      <c r="H11" s="6"/>
      <c r="I11" s="6"/>
      <c r="J11" s="6"/>
      <c r="K11" s="6"/>
      <c r="L11" s="6"/>
      <c r="M11" s="6"/>
      <c r="N11" s="6"/>
      <c r="O11" s="5"/>
    </row>
    <row r="12" spans="1:16" s="20" customFormat="1" ht="12" customHeight="1" x14ac:dyDescent="0.15">
      <c r="A12" s="25" t="s">
        <v>15</v>
      </c>
      <c r="B12" s="26"/>
      <c r="C12" s="26"/>
      <c r="D12" s="26"/>
      <c r="E12" s="27"/>
      <c r="F12" s="27"/>
      <c r="G12" s="27"/>
      <c r="H12" s="27"/>
      <c r="I12" s="27"/>
      <c r="J12" s="28"/>
      <c r="K12" s="28"/>
      <c r="L12" s="28"/>
      <c r="M12" s="29"/>
      <c r="N12" s="6"/>
      <c r="O12" s="6"/>
    </row>
    <row r="13" spans="1:16" s="20" customFormat="1" ht="7.5" customHeight="1" x14ac:dyDescent="0.15">
      <c r="A13" s="83"/>
      <c r="B13" s="6"/>
      <c r="C13" s="23"/>
      <c r="D13" s="23"/>
      <c r="E13" s="6"/>
      <c r="F13" s="6"/>
      <c r="G13" s="6"/>
      <c r="H13" s="6"/>
      <c r="I13" s="6"/>
      <c r="J13" s="11"/>
      <c r="K13" s="11"/>
      <c r="L13" s="11"/>
      <c r="M13" s="30"/>
      <c r="N13" s="6"/>
      <c r="O13" s="6"/>
    </row>
    <row r="14" spans="1:16" s="58" customFormat="1" ht="12.6" customHeight="1" x14ac:dyDescent="0.15">
      <c r="A14" s="169" t="s">
        <v>69</v>
      </c>
      <c r="B14" s="170"/>
      <c r="C14" s="170"/>
      <c r="D14" s="170"/>
      <c r="E14" s="170"/>
      <c r="F14" s="170"/>
      <c r="G14" s="170"/>
      <c r="H14" s="170"/>
      <c r="I14" s="170"/>
      <c r="J14" s="170"/>
      <c r="K14" s="170"/>
      <c r="L14" s="170"/>
      <c r="M14" s="171"/>
      <c r="N14" s="57"/>
      <c r="O14" s="56"/>
    </row>
    <row r="15" spans="1:16" s="58" customFormat="1" ht="12.6" customHeight="1" x14ac:dyDescent="0.15">
      <c r="A15" s="172"/>
      <c r="B15" s="173"/>
      <c r="C15" s="173"/>
      <c r="D15" s="173"/>
      <c r="E15" s="173"/>
      <c r="F15" s="173"/>
      <c r="G15" s="173"/>
      <c r="H15" s="173"/>
      <c r="I15" s="173"/>
      <c r="J15" s="173"/>
      <c r="K15" s="173"/>
      <c r="L15" s="173"/>
      <c r="M15" s="174"/>
      <c r="N15" s="57"/>
      <c r="O15" s="56"/>
    </row>
    <row r="16" spans="1:16" x14ac:dyDescent="0.15">
      <c r="C16" s="31"/>
      <c r="D16" s="24"/>
      <c r="E16" s="24"/>
      <c r="G16" s="6"/>
      <c r="H16" s="6"/>
      <c r="J16" s="6"/>
      <c r="K16" s="6"/>
      <c r="L16" s="6"/>
      <c r="M16" s="6"/>
      <c r="N16" s="6"/>
      <c r="O16" s="32"/>
    </row>
    <row r="17" spans="1:28" ht="12.75" x14ac:dyDescent="0.2">
      <c r="A17" s="33" t="s">
        <v>4</v>
      </c>
      <c r="B17" s="34"/>
      <c r="C17" s="34"/>
      <c r="D17" s="164"/>
      <c r="E17" s="166"/>
      <c r="F17" s="166"/>
      <c r="G17" s="166"/>
      <c r="H17" s="167"/>
      <c r="I17" s="167"/>
      <c r="J17" s="167"/>
      <c r="K17" s="167"/>
      <c r="L17" s="167"/>
      <c r="M17" s="168"/>
      <c r="N17" s="54"/>
    </row>
    <row r="18" spans="1:28" ht="12.75" x14ac:dyDescent="0.2">
      <c r="A18" s="36" t="s">
        <v>5</v>
      </c>
      <c r="B18" s="37"/>
      <c r="C18" s="38"/>
      <c r="D18" s="164"/>
      <c r="E18" s="166"/>
      <c r="F18" s="166"/>
      <c r="G18" s="166"/>
      <c r="H18" s="167"/>
      <c r="I18" s="167"/>
      <c r="J18" s="167"/>
      <c r="K18" s="167"/>
      <c r="L18" s="167"/>
      <c r="M18" s="168"/>
    </row>
    <row r="19" spans="1:28" ht="12.75" x14ac:dyDescent="0.2">
      <c r="A19" s="39" t="s">
        <v>6</v>
      </c>
      <c r="B19" s="40"/>
      <c r="C19" s="45"/>
      <c r="D19" s="164"/>
      <c r="E19" s="166"/>
      <c r="F19" s="166"/>
      <c r="G19" s="166"/>
      <c r="H19" s="167"/>
      <c r="I19" s="167"/>
      <c r="J19" s="167"/>
      <c r="K19" s="167"/>
      <c r="L19" s="167"/>
      <c r="M19" s="168"/>
    </row>
    <row r="20" spans="1:28" ht="12.75" customHeight="1" x14ac:dyDescent="0.15">
      <c r="A20" s="42" t="s">
        <v>18</v>
      </c>
      <c r="B20" s="40"/>
      <c r="C20" s="45"/>
      <c r="D20" s="164"/>
      <c r="E20" s="166"/>
      <c r="F20" s="166"/>
      <c r="G20" s="166"/>
      <c r="H20" s="166"/>
      <c r="I20" s="166"/>
      <c r="J20" s="166"/>
      <c r="K20" s="166"/>
      <c r="L20" s="166"/>
      <c r="M20" s="165"/>
    </row>
    <row r="21" spans="1:28" ht="12.75" x14ac:dyDescent="0.2">
      <c r="A21" s="42" t="s">
        <v>7</v>
      </c>
      <c r="B21" s="38"/>
      <c r="C21" s="38"/>
      <c r="D21" s="164"/>
      <c r="E21" s="166"/>
      <c r="F21" s="166"/>
      <c r="G21" s="166"/>
      <c r="H21" s="167"/>
      <c r="I21" s="167"/>
      <c r="J21" s="167"/>
      <c r="K21" s="167"/>
      <c r="L21" s="167"/>
      <c r="M21" s="168"/>
      <c r="N21" s="41"/>
      <c r="O21" s="41"/>
      <c r="P21" s="41"/>
      <c r="Q21" s="41"/>
      <c r="R21" s="41"/>
      <c r="S21" s="41"/>
      <c r="T21" s="41"/>
      <c r="U21" s="41"/>
      <c r="V21" s="41"/>
    </row>
    <row r="22" spans="1:28" ht="12.75" x14ac:dyDescent="0.2">
      <c r="A22" s="36" t="s">
        <v>8</v>
      </c>
      <c r="B22" s="37"/>
      <c r="C22" s="37"/>
      <c r="D22" s="164"/>
      <c r="E22" s="166"/>
      <c r="F22" s="166"/>
      <c r="G22" s="166"/>
      <c r="H22" s="167"/>
      <c r="I22" s="167"/>
      <c r="J22" s="167"/>
      <c r="K22" s="167"/>
      <c r="L22" s="167"/>
      <c r="M22" s="168"/>
      <c r="N22" s="43"/>
      <c r="O22" s="41"/>
      <c r="P22" s="200"/>
      <c r="Q22" s="200"/>
      <c r="R22" s="200"/>
      <c r="S22" s="193"/>
      <c r="T22" s="193"/>
      <c r="U22" s="193"/>
      <c r="V22" s="193"/>
    </row>
    <row r="23" spans="1:28" ht="12.75" x14ac:dyDescent="0.2">
      <c r="A23" s="36"/>
      <c r="B23" s="37"/>
      <c r="C23" s="37"/>
      <c r="D23" s="152"/>
      <c r="E23" s="152"/>
      <c r="F23" s="152"/>
      <c r="G23" s="152"/>
      <c r="H23" s="153"/>
      <c r="I23" s="153"/>
      <c r="J23" s="153"/>
      <c r="K23" s="153"/>
      <c r="L23" s="153"/>
      <c r="M23" s="153"/>
      <c r="N23" s="75"/>
      <c r="O23" s="41"/>
      <c r="P23" s="73"/>
      <c r="Q23" s="73"/>
      <c r="R23" s="73"/>
      <c r="S23" s="74"/>
      <c r="T23" s="74"/>
      <c r="U23" s="74"/>
      <c r="V23" s="74"/>
    </row>
    <row r="24" spans="1:28" ht="12.75" x14ac:dyDescent="0.2">
      <c r="A24" s="202" t="s">
        <v>48</v>
      </c>
      <c r="B24" s="203"/>
      <c r="C24" s="203"/>
      <c r="D24" s="203"/>
      <c r="E24" s="209" t="str">
        <f>IF('Aanvraag 2015'!C6 = "ja",'Aanvraag 2015'!D19,"")</f>
        <v/>
      </c>
      <c r="F24" s="209"/>
      <c r="G24" s="210"/>
      <c r="H24" s="153"/>
      <c r="I24" s="153"/>
      <c r="J24" s="153"/>
      <c r="K24" s="153"/>
      <c r="L24" s="153"/>
      <c r="M24" s="153"/>
      <c r="N24" s="75"/>
      <c r="O24" s="41"/>
      <c r="P24" s="76"/>
      <c r="Q24" s="76"/>
      <c r="R24" s="76"/>
      <c r="S24" s="75"/>
      <c r="T24" s="75"/>
      <c r="U24" s="75"/>
      <c r="V24" s="75"/>
    </row>
    <row r="25" spans="1:28" ht="12.75" x14ac:dyDescent="0.2">
      <c r="A25" s="41"/>
      <c r="B25" s="41"/>
      <c r="C25" s="41"/>
      <c r="D25" s="154"/>
      <c r="E25" s="154"/>
      <c r="F25" s="154"/>
      <c r="G25" s="154"/>
      <c r="H25" s="153"/>
      <c r="I25" s="153"/>
      <c r="J25" s="153"/>
      <c r="K25" s="153"/>
      <c r="L25" s="153"/>
      <c r="M25" s="153"/>
      <c r="N25" s="75"/>
      <c r="O25" s="41"/>
      <c r="P25" s="76"/>
      <c r="Q25" s="76"/>
      <c r="R25" s="76"/>
      <c r="S25" s="75"/>
      <c r="T25" s="75"/>
      <c r="U25" s="75"/>
      <c r="V25" s="75"/>
    </row>
    <row r="26" spans="1:28" ht="13.5" customHeight="1" x14ac:dyDescent="0.15">
      <c r="A26" s="84" t="s">
        <v>19</v>
      </c>
      <c r="B26" s="85"/>
      <c r="C26" s="86"/>
      <c r="D26" s="86"/>
      <c r="E26" s="86"/>
      <c r="F26" s="86"/>
      <c r="G26" s="87"/>
      <c r="H26" s="35"/>
      <c r="I26" s="35"/>
      <c r="J26" s="41"/>
      <c r="K26" s="41"/>
      <c r="L26" s="193"/>
      <c r="M26" s="193"/>
      <c r="N26" s="193"/>
      <c r="O26" s="41"/>
      <c r="P26" s="200"/>
      <c r="Q26" s="200"/>
      <c r="R26" s="200"/>
      <c r="S26" s="201"/>
      <c r="T26" s="201"/>
      <c r="U26" s="201"/>
      <c r="V26" s="201"/>
    </row>
    <row r="27" spans="1:28" ht="12.6" customHeight="1" x14ac:dyDescent="0.15">
      <c r="A27" s="194"/>
      <c r="B27" s="195"/>
      <c r="C27" s="195"/>
      <c r="D27" s="195"/>
      <c r="E27" s="195"/>
      <c r="F27" s="195"/>
      <c r="G27" s="196"/>
      <c r="H27" s="35"/>
      <c r="I27" s="35"/>
      <c r="J27" s="41"/>
      <c r="K27" s="41"/>
      <c r="L27" s="193"/>
      <c r="M27" s="193"/>
      <c r="N27" s="193"/>
      <c r="O27" s="41"/>
      <c r="P27" s="200"/>
      <c r="Q27" s="200"/>
      <c r="R27" s="200"/>
      <c r="S27" s="193"/>
      <c r="T27" s="193"/>
      <c r="U27" s="193"/>
      <c r="V27" s="193"/>
    </row>
    <row r="28" spans="1:28" ht="7.5" customHeight="1" x14ac:dyDescent="0.15">
      <c r="A28" s="197"/>
      <c r="B28" s="198"/>
      <c r="C28" s="198"/>
      <c r="D28" s="198"/>
      <c r="E28" s="198"/>
      <c r="F28" s="198"/>
      <c r="G28" s="199"/>
      <c r="H28" s="35"/>
      <c r="I28" s="35"/>
      <c r="J28" s="41"/>
      <c r="K28" s="41"/>
      <c r="L28" s="193"/>
      <c r="M28" s="193"/>
      <c r="N28" s="193"/>
      <c r="O28" s="41"/>
      <c r="P28" s="204"/>
      <c r="Q28" s="204"/>
      <c r="R28" s="204"/>
      <c r="S28" s="193"/>
      <c r="T28" s="193"/>
      <c r="U28" s="193"/>
      <c r="V28" s="193"/>
    </row>
    <row r="29" spans="1:28" ht="23.25" customHeight="1" x14ac:dyDescent="0.15">
      <c r="A29" s="88" t="s">
        <v>16</v>
      </c>
      <c r="B29" s="2"/>
      <c r="C29" s="3"/>
      <c r="D29" s="3"/>
      <c r="E29" s="3"/>
      <c r="F29" s="4" t="s">
        <v>9</v>
      </c>
      <c r="G29" s="89"/>
      <c r="H29" s="35"/>
      <c r="I29" s="35"/>
      <c r="J29" s="41"/>
      <c r="K29" s="41"/>
      <c r="L29" s="193"/>
      <c r="M29" s="193"/>
      <c r="N29" s="193"/>
      <c r="O29" s="41"/>
      <c r="P29" s="200"/>
      <c r="Q29" s="200"/>
      <c r="R29" s="200"/>
      <c r="S29" s="193"/>
      <c r="T29" s="193"/>
      <c r="U29" s="193"/>
      <c r="V29" s="193"/>
    </row>
    <row r="30" spans="1:28" ht="12.6" customHeight="1" x14ac:dyDescent="0.2">
      <c r="A30" s="207"/>
      <c r="B30" s="208"/>
      <c r="C30" s="90" t="s">
        <v>10</v>
      </c>
      <c r="D30" s="91"/>
      <c r="E30" s="91"/>
      <c r="F30" s="92"/>
      <c r="G30" s="93" t="s">
        <v>11</v>
      </c>
      <c r="H30" s="35"/>
      <c r="I30" s="35"/>
      <c r="J30" s="41"/>
      <c r="K30" s="41"/>
      <c r="L30" s="41"/>
      <c r="M30" s="41"/>
      <c r="N30" s="41"/>
      <c r="O30" s="41"/>
      <c r="P30" s="200"/>
      <c r="Q30" s="200"/>
      <c r="R30" s="200"/>
      <c r="S30" s="193"/>
      <c r="T30" s="193"/>
      <c r="U30" s="193"/>
      <c r="V30" s="193"/>
    </row>
    <row r="31" spans="1:28" ht="12.6" customHeight="1" x14ac:dyDescent="0.2">
      <c r="A31" s="155"/>
      <c r="B31" s="156"/>
      <c r="C31" s="157"/>
      <c r="D31" s="158"/>
      <c r="E31" s="158"/>
      <c r="F31" s="158"/>
      <c r="G31" s="158"/>
      <c r="H31" s="35"/>
      <c r="I31" s="35"/>
      <c r="J31" s="41"/>
      <c r="K31" s="41"/>
      <c r="L31" s="41"/>
      <c r="M31" s="41"/>
      <c r="N31" s="41"/>
      <c r="O31" s="41"/>
      <c r="P31" s="73"/>
      <c r="Q31" s="73"/>
      <c r="R31" s="73"/>
      <c r="S31" s="74"/>
      <c r="T31" s="74"/>
      <c r="U31" s="74"/>
      <c r="V31" s="74"/>
    </row>
    <row r="32" spans="1:28" ht="12.6" customHeight="1" x14ac:dyDescent="0.15">
      <c r="A32" s="206" t="s">
        <v>44</v>
      </c>
      <c r="B32" s="206"/>
      <c r="C32" s="206"/>
      <c r="D32" s="206"/>
      <c r="E32" s="206"/>
      <c r="F32" s="206"/>
      <c r="G32" s="206"/>
      <c r="H32" s="206"/>
      <c r="I32" s="206"/>
      <c r="J32" s="206"/>
      <c r="K32" s="206"/>
      <c r="L32" s="206"/>
      <c r="M32" s="206"/>
      <c r="N32" s="206"/>
      <c r="O32" s="6"/>
      <c r="P32" s="47"/>
      <c r="Q32" s="47"/>
      <c r="R32" s="47"/>
      <c r="S32" s="47"/>
      <c r="T32" s="47"/>
      <c r="U32" s="41"/>
      <c r="V32" s="204"/>
      <c r="W32" s="204"/>
      <c r="X32" s="204"/>
      <c r="Y32" s="193"/>
      <c r="Z32" s="193"/>
      <c r="AA32" s="193"/>
      <c r="AB32" s="193"/>
    </row>
    <row r="33" spans="1:28" x14ac:dyDescent="0.15">
      <c r="A33" s="206"/>
      <c r="B33" s="206"/>
      <c r="C33" s="206"/>
      <c r="D33" s="206"/>
      <c r="E33" s="206"/>
      <c r="F33" s="206"/>
      <c r="G33" s="206"/>
      <c r="H33" s="206"/>
      <c r="I33" s="206"/>
      <c r="J33" s="206"/>
      <c r="K33" s="206"/>
      <c r="L33" s="206"/>
      <c r="M33" s="206"/>
      <c r="N33" s="206"/>
      <c r="O33" s="6"/>
      <c r="P33" s="47"/>
      <c r="Q33" s="47"/>
      <c r="R33" s="47"/>
      <c r="S33" s="47"/>
      <c r="T33" s="48"/>
      <c r="U33" s="41"/>
      <c r="V33" s="200"/>
      <c r="W33" s="200"/>
      <c r="X33" s="200"/>
      <c r="Y33" s="193"/>
      <c r="Z33" s="193"/>
      <c r="AA33" s="193"/>
      <c r="AB33" s="193"/>
    </row>
    <row r="34" spans="1:28" ht="12.75" x14ac:dyDescent="0.2">
      <c r="A34" s="49"/>
      <c r="B34" s="49"/>
      <c r="C34" s="49"/>
      <c r="D34" s="49"/>
      <c r="E34" s="49"/>
      <c r="F34" s="49"/>
      <c r="G34" s="49"/>
      <c r="H34" s="49"/>
      <c r="I34" s="49"/>
      <c r="J34" s="49"/>
      <c r="K34" s="49"/>
      <c r="L34" s="49"/>
      <c r="M34" s="49"/>
      <c r="N34" s="46"/>
      <c r="O34" s="6"/>
      <c r="P34" s="47"/>
      <c r="Q34" s="47"/>
      <c r="R34" s="47"/>
      <c r="S34" s="47"/>
      <c r="T34" s="48"/>
      <c r="U34" s="41"/>
      <c r="V34" s="44"/>
      <c r="W34" s="44"/>
      <c r="X34" s="44"/>
      <c r="Y34" s="43"/>
      <c r="Z34" s="43"/>
      <c r="AA34" s="43"/>
      <c r="AB34" s="43"/>
    </row>
    <row r="35" spans="1:28" ht="12.75" x14ac:dyDescent="0.2">
      <c r="A35" s="205" t="s">
        <v>45</v>
      </c>
      <c r="B35" s="205"/>
      <c r="C35" s="205"/>
      <c r="D35" s="205"/>
      <c r="E35" s="205"/>
      <c r="F35" s="205"/>
      <c r="G35" s="205"/>
      <c r="H35" s="205"/>
      <c r="I35" s="205"/>
      <c r="J35" s="205"/>
      <c r="K35" s="205"/>
      <c r="L35" s="205"/>
      <c r="M35" s="205"/>
      <c r="N35" s="46"/>
      <c r="O35" s="6"/>
      <c r="P35" s="47"/>
      <c r="Q35" s="47"/>
      <c r="R35" s="47"/>
      <c r="S35" s="47"/>
      <c r="T35" s="48"/>
      <c r="U35" s="41"/>
      <c r="V35" s="44"/>
      <c r="W35" s="44"/>
      <c r="X35" s="44"/>
      <c r="Y35" s="43"/>
      <c r="Z35" s="43"/>
      <c r="AA35" s="43"/>
      <c r="AB35" s="43"/>
    </row>
    <row r="36" spans="1:28" ht="12.75" x14ac:dyDescent="0.2">
      <c r="A36" s="205"/>
      <c r="B36" s="205"/>
      <c r="C36" s="205"/>
      <c r="D36" s="205"/>
      <c r="E36" s="205"/>
      <c r="F36" s="205"/>
      <c r="G36" s="205"/>
      <c r="H36" s="205"/>
      <c r="I36" s="205"/>
      <c r="J36" s="205"/>
      <c r="K36" s="205"/>
      <c r="L36" s="205"/>
      <c r="M36" s="205"/>
      <c r="N36" s="50"/>
      <c r="O36" s="6"/>
    </row>
    <row r="37" spans="1:28" ht="12.6" customHeight="1" x14ac:dyDescent="0.15">
      <c r="A37" s="52"/>
      <c r="B37" s="53"/>
      <c r="C37" s="53"/>
      <c r="D37" s="53"/>
      <c r="E37" s="53"/>
      <c r="F37" s="53"/>
      <c r="G37" s="53"/>
      <c r="H37" s="53"/>
      <c r="I37" s="53"/>
      <c r="J37" s="53"/>
      <c r="K37" s="52"/>
      <c r="L37" s="52"/>
    </row>
    <row r="38" spans="1:28" ht="12.6" customHeight="1" x14ac:dyDescent="0.15">
      <c r="A38" s="52"/>
      <c r="B38" s="53"/>
      <c r="C38" s="53"/>
      <c r="D38" s="53"/>
      <c r="E38" s="53"/>
      <c r="F38" s="53"/>
      <c r="G38" s="53"/>
      <c r="H38" s="53"/>
      <c r="I38" s="53"/>
      <c r="J38" s="53"/>
      <c r="K38" s="52"/>
      <c r="L38" s="52"/>
    </row>
    <row r="39" spans="1:28" ht="12.6" customHeight="1" x14ac:dyDescent="0.15">
      <c r="A39" s="52"/>
      <c r="B39" s="53"/>
      <c r="C39" s="53"/>
      <c r="D39" s="53"/>
      <c r="E39" s="53"/>
      <c r="F39" s="53"/>
      <c r="G39" s="53"/>
      <c r="H39" s="53"/>
      <c r="I39" s="53"/>
      <c r="J39" s="53"/>
      <c r="K39" s="52"/>
      <c r="L39" s="52"/>
    </row>
    <row r="40" spans="1:28" ht="12.6" customHeight="1" x14ac:dyDescent="0.15">
      <c r="G40" s="6"/>
      <c r="H40" s="6"/>
    </row>
    <row r="41" spans="1:28" ht="12.6" customHeight="1" x14ac:dyDescent="0.15">
      <c r="G41" s="6"/>
      <c r="H41" s="6"/>
    </row>
    <row r="42" spans="1:28" ht="12.6" customHeight="1" x14ac:dyDescent="0.15">
      <c r="G42" s="6"/>
      <c r="H42" s="6"/>
    </row>
    <row r="43" spans="1:28" ht="12.6" customHeight="1" x14ac:dyDescent="0.15">
      <c r="G43" s="6"/>
      <c r="H43" s="6"/>
    </row>
    <row r="44" spans="1:28" ht="12.6" customHeight="1" x14ac:dyDescent="0.15">
      <c r="G44" s="6"/>
      <c r="H44" s="6"/>
    </row>
    <row r="45" spans="1:28" ht="12.6" customHeight="1" x14ac:dyDescent="0.15">
      <c r="G45" s="6"/>
      <c r="H45" s="6"/>
    </row>
    <row r="46" spans="1:28" ht="12.6" customHeight="1" x14ac:dyDescent="0.15">
      <c r="G46" s="6"/>
      <c r="H46" s="6"/>
    </row>
    <row r="47" spans="1:28" ht="12.6" customHeight="1" x14ac:dyDescent="0.15">
      <c r="G47" s="6"/>
      <c r="H47" s="6"/>
    </row>
    <row r="48" spans="1:28" ht="12.6" customHeight="1" x14ac:dyDescent="0.15">
      <c r="G48" s="6"/>
      <c r="H48" s="6"/>
    </row>
    <row r="49" spans="7:8" ht="12.6" customHeight="1" x14ac:dyDescent="0.15">
      <c r="G49" s="6"/>
      <c r="H49" s="6"/>
    </row>
    <row r="50" spans="7:8" ht="12.6" customHeight="1" x14ac:dyDescent="0.15">
      <c r="G50" s="6"/>
      <c r="H50" s="6"/>
    </row>
    <row r="51" spans="7:8" ht="12.6" customHeight="1" x14ac:dyDescent="0.15">
      <c r="G51" s="6"/>
      <c r="H51" s="6"/>
    </row>
    <row r="52" spans="7:8" ht="12.6" customHeight="1" x14ac:dyDescent="0.15">
      <c r="G52" s="6"/>
      <c r="H52" s="6"/>
    </row>
    <row r="53" spans="7:8" ht="12.6" customHeight="1" x14ac:dyDescent="0.15">
      <c r="G53" s="6"/>
      <c r="H53" s="6"/>
    </row>
    <row r="54" spans="7:8" ht="12.6" customHeight="1" x14ac:dyDescent="0.15">
      <c r="G54" s="6"/>
      <c r="H54" s="6"/>
    </row>
    <row r="55" spans="7:8" ht="12.6" customHeight="1" x14ac:dyDescent="0.15">
      <c r="G55" s="6"/>
      <c r="H55" s="6"/>
    </row>
    <row r="56" spans="7:8" ht="12.6" customHeight="1" x14ac:dyDescent="0.15">
      <c r="G56" s="6"/>
      <c r="H56" s="6"/>
    </row>
    <row r="57" spans="7:8" ht="12.6" customHeight="1" x14ac:dyDescent="0.15">
      <c r="G57" s="6"/>
      <c r="H57" s="6"/>
    </row>
    <row r="58" spans="7:8" ht="12.6" customHeight="1" x14ac:dyDescent="0.15">
      <c r="G58" s="6"/>
      <c r="H58" s="6"/>
    </row>
    <row r="59" spans="7:8" ht="12.6" customHeight="1" x14ac:dyDescent="0.15">
      <c r="G59" s="6"/>
      <c r="H59" s="6"/>
    </row>
    <row r="60" spans="7:8" ht="12.6" customHeight="1" x14ac:dyDescent="0.15">
      <c r="G60" s="6"/>
      <c r="H60" s="6"/>
    </row>
    <row r="61" spans="7:8" ht="12.6" customHeight="1" x14ac:dyDescent="0.15">
      <c r="G61" s="6"/>
      <c r="H61" s="6"/>
    </row>
    <row r="62" spans="7:8" ht="12.6" customHeight="1" x14ac:dyDescent="0.15">
      <c r="G62" s="6"/>
      <c r="H62" s="6"/>
    </row>
    <row r="63" spans="7:8" ht="12.6" customHeight="1" x14ac:dyDescent="0.15">
      <c r="G63" s="6"/>
      <c r="H63" s="6"/>
    </row>
    <row r="64" spans="7:8" ht="12.6" customHeight="1" x14ac:dyDescent="0.15">
      <c r="G64" s="6"/>
      <c r="H64" s="6"/>
    </row>
    <row r="65" spans="7:8" ht="12.6" customHeight="1" x14ac:dyDescent="0.15">
      <c r="G65" s="6"/>
      <c r="H65" s="6"/>
    </row>
    <row r="66" spans="7:8" ht="12.6" customHeight="1" x14ac:dyDescent="0.15">
      <c r="G66" s="6"/>
      <c r="H66" s="6"/>
    </row>
    <row r="67" spans="7:8" ht="12.6" customHeight="1" x14ac:dyDescent="0.15">
      <c r="G67" s="6"/>
      <c r="H67" s="6"/>
    </row>
    <row r="68" spans="7:8" ht="12.6" customHeight="1" x14ac:dyDescent="0.15">
      <c r="G68" s="6"/>
      <c r="H68" s="6"/>
    </row>
    <row r="69" spans="7:8" ht="12.6" customHeight="1" x14ac:dyDescent="0.15">
      <c r="G69" s="6"/>
      <c r="H69" s="6"/>
    </row>
    <row r="70" spans="7:8" ht="12.6" customHeight="1" x14ac:dyDescent="0.15">
      <c r="G70" s="6"/>
      <c r="H70" s="6"/>
    </row>
    <row r="71" spans="7:8" ht="12.6" customHeight="1" x14ac:dyDescent="0.15">
      <c r="G71" s="6"/>
      <c r="H71" s="6"/>
    </row>
    <row r="72" spans="7:8" ht="12.6" customHeight="1" x14ac:dyDescent="0.15">
      <c r="G72" s="6"/>
      <c r="H72" s="6"/>
    </row>
    <row r="73" spans="7:8" ht="12.6" customHeight="1" x14ac:dyDescent="0.15">
      <c r="G73" s="6"/>
      <c r="H73" s="6"/>
    </row>
    <row r="74" spans="7:8" ht="12.6" customHeight="1" x14ac:dyDescent="0.15">
      <c r="G74" s="6"/>
      <c r="H74" s="6"/>
    </row>
    <row r="75" spans="7:8" ht="12.6" customHeight="1" x14ac:dyDescent="0.15">
      <c r="G75" s="6"/>
      <c r="H75" s="6"/>
    </row>
    <row r="76" spans="7:8" ht="12.6" customHeight="1" x14ac:dyDescent="0.15">
      <c r="G76" s="6"/>
      <c r="H76" s="6"/>
    </row>
    <row r="77" spans="7:8" ht="12.6" customHeight="1" x14ac:dyDescent="0.15">
      <c r="G77" s="6"/>
      <c r="H77" s="6"/>
    </row>
    <row r="78" spans="7:8" ht="12.6" customHeight="1" x14ac:dyDescent="0.15">
      <c r="G78" s="6"/>
      <c r="H78" s="6"/>
    </row>
    <row r="79" spans="7:8" ht="12.6" customHeight="1" x14ac:dyDescent="0.15">
      <c r="G79" s="6"/>
      <c r="H79" s="6"/>
    </row>
    <row r="80" spans="7:8" ht="12.6" customHeight="1" x14ac:dyDescent="0.15">
      <c r="G80" s="6"/>
      <c r="H80" s="6"/>
    </row>
    <row r="81" spans="7:8" ht="12.6" customHeight="1" x14ac:dyDescent="0.15">
      <c r="G81" s="6"/>
      <c r="H81" s="6"/>
    </row>
    <row r="82" spans="7:8" ht="12.6" customHeight="1" x14ac:dyDescent="0.15">
      <c r="G82" s="6"/>
      <c r="H82" s="6"/>
    </row>
    <row r="83" spans="7:8" ht="12.6" customHeight="1" x14ac:dyDescent="0.15">
      <c r="G83" s="6"/>
      <c r="H83" s="6"/>
    </row>
    <row r="84" spans="7:8" ht="12.6" customHeight="1" x14ac:dyDescent="0.15">
      <c r="G84" s="6"/>
      <c r="H84" s="6"/>
    </row>
    <row r="85" spans="7:8" ht="12.6" customHeight="1" x14ac:dyDescent="0.15">
      <c r="G85" s="6"/>
      <c r="H85" s="6"/>
    </row>
    <row r="86" spans="7:8" ht="12.6" customHeight="1" x14ac:dyDescent="0.15">
      <c r="G86" s="6"/>
      <c r="H86" s="6"/>
    </row>
    <row r="87" spans="7:8" ht="12.6" customHeight="1" x14ac:dyDescent="0.15">
      <c r="G87" s="6"/>
      <c r="H87" s="6"/>
    </row>
    <row r="88" spans="7:8" ht="12.6" customHeight="1" x14ac:dyDescent="0.15"/>
    <row r="89" spans="7:8" ht="12.6" customHeight="1" x14ac:dyDescent="0.15"/>
    <row r="90" spans="7:8" ht="12.6" customHeight="1" x14ac:dyDescent="0.15"/>
    <row r="91" spans="7:8" ht="12.6" customHeight="1" x14ac:dyDescent="0.15"/>
    <row r="92" spans="7:8" ht="12.6" customHeight="1" x14ac:dyDescent="0.15"/>
    <row r="93" spans="7:8" ht="12.6" customHeight="1" x14ac:dyDescent="0.15"/>
    <row r="94" spans="7:8" ht="12.6" customHeight="1" x14ac:dyDescent="0.15"/>
    <row r="95" spans="7:8" ht="12.6" customHeight="1" x14ac:dyDescent="0.15"/>
    <row r="96" spans="7:8"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sheetData>
  <sheetProtection password="CB61" sheet="1" objects="1" scenarios="1" selectLockedCells="1"/>
  <mergeCells count="41">
    <mergeCell ref="A35:M36"/>
    <mergeCell ref="A32:N33"/>
    <mergeCell ref="A30:B30"/>
    <mergeCell ref="D22:M22"/>
    <mergeCell ref="P29:R29"/>
    <mergeCell ref="P26:R26"/>
    <mergeCell ref="E24:G24"/>
    <mergeCell ref="Y33:AB33"/>
    <mergeCell ref="L27:N27"/>
    <mergeCell ref="P27:R27"/>
    <mergeCell ref="S30:V30"/>
    <mergeCell ref="V32:X32"/>
    <mergeCell ref="Y32:AB32"/>
    <mergeCell ref="P28:R28"/>
    <mergeCell ref="P30:R30"/>
    <mergeCell ref="L28:N28"/>
    <mergeCell ref="L29:N29"/>
    <mergeCell ref="S29:V29"/>
    <mergeCell ref="S28:V28"/>
    <mergeCell ref="V33:X33"/>
    <mergeCell ref="D19:M19"/>
    <mergeCell ref="S22:V22"/>
    <mergeCell ref="A27:G28"/>
    <mergeCell ref="S27:V27"/>
    <mergeCell ref="L26:N26"/>
    <mergeCell ref="P22:R22"/>
    <mergeCell ref="S26:V26"/>
    <mergeCell ref="D21:M21"/>
    <mergeCell ref="A24:D24"/>
    <mergeCell ref="D20:M20"/>
    <mergeCell ref="A4:H4"/>
    <mergeCell ref="A5:J5"/>
    <mergeCell ref="A7:D7"/>
    <mergeCell ref="K8:M8"/>
    <mergeCell ref="A8:D8"/>
    <mergeCell ref="E9:F9"/>
    <mergeCell ref="D17:M17"/>
    <mergeCell ref="D18:M18"/>
    <mergeCell ref="A14:M15"/>
    <mergeCell ref="A10:D10"/>
    <mergeCell ref="K9:M9"/>
  </mergeCells>
  <phoneticPr fontId="0" type="noConversion"/>
  <conditionalFormatting sqref="S33:T35">
    <cfRule type="expression" dxfId="29" priority="2" stopIfTrue="1">
      <formula>#REF!=TRUE</formula>
    </cfRule>
  </conditionalFormatting>
  <conditionalFormatting sqref="A27:A31 C27:G31 B27:B29 D17:G19 E8:F9 D25:G25 E24 D21:G23 D20">
    <cfRule type="expression" dxfId="28" priority="4" stopIfTrue="1">
      <formula>#REF!=TRUE</formula>
    </cfRule>
  </conditionalFormatting>
  <conditionalFormatting sqref="L26:L29 S22:S31 Y32:Y35">
    <cfRule type="expression" dxfId="27" priority="5" stopIfTrue="1">
      <formula>$E$19=TRUE</formula>
    </cfRule>
  </conditionalFormatting>
  <conditionalFormatting sqref="A7:D7">
    <cfRule type="expression" dxfId="26" priority="7" stopIfTrue="1">
      <formula>$F$8&lt;1</formula>
    </cfRule>
  </conditionalFormatting>
  <pageMargins left="0.55000000000000004" right="0.52" top="0.56000000000000005" bottom="0.32" header="0.44" footer="0.1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42"/>
  <sheetViews>
    <sheetView showGridLines="0" view="pageBreakPreview" zoomScaleNormal="100" zoomScaleSheetLayoutView="100" workbookViewId="0">
      <selection activeCell="C6" sqref="C6"/>
    </sheetView>
  </sheetViews>
  <sheetFormatPr defaultRowHeight="12.75" x14ac:dyDescent="0.2"/>
  <cols>
    <col min="1" max="1" width="5.140625" style="94" bestFit="1" customWidth="1"/>
    <col min="2" max="2" width="74.140625" style="99" bestFit="1" customWidth="1"/>
    <col min="3" max="3" width="10.28515625" style="61" bestFit="1" customWidth="1"/>
    <col min="4" max="4" width="16" style="61" bestFit="1" customWidth="1"/>
    <col min="5" max="254" width="9.140625" style="61"/>
    <col min="255" max="255" width="4" style="61" bestFit="1" customWidth="1"/>
    <col min="256" max="16384" width="9.140625" style="61"/>
  </cols>
  <sheetData>
    <row r="1" spans="1:255" x14ac:dyDescent="0.2">
      <c r="IU1" s="61" t="s">
        <v>22</v>
      </c>
    </row>
    <row r="2" spans="1:255" x14ac:dyDescent="0.2">
      <c r="A2" s="104" t="s">
        <v>67</v>
      </c>
      <c r="IU2" s="61" t="s">
        <v>23</v>
      </c>
    </row>
    <row r="3" spans="1:255" x14ac:dyDescent="0.2">
      <c r="A3" s="105"/>
      <c r="B3" s="100"/>
      <c r="C3" s="106"/>
      <c r="D3" s="106"/>
    </row>
    <row r="4" spans="1:255" s="65" customFormat="1" x14ac:dyDescent="0.2">
      <c r="A4" s="95"/>
      <c r="B4" s="101"/>
      <c r="C4" s="64"/>
      <c r="D4" s="64"/>
    </row>
    <row r="5" spans="1:255" x14ac:dyDescent="0.2">
      <c r="A5" s="96"/>
      <c r="B5" s="114" t="s">
        <v>47</v>
      </c>
      <c r="C5" s="114" t="s">
        <v>21</v>
      </c>
      <c r="D5" s="114" t="s">
        <v>71</v>
      </c>
    </row>
    <row r="6" spans="1:255" ht="37.5" customHeight="1" x14ac:dyDescent="0.2">
      <c r="A6" s="115">
        <v>101</v>
      </c>
      <c r="B6" s="116" t="s">
        <v>75</v>
      </c>
      <c r="C6" s="71"/>
      <c r="D6" s="124"/>
    </row>
    <row r="7" spans="1:255" x14ac:dyDescent="0.2">
      <c r="A7" s="115">
        <f>+A6+1</f>
        <v>102</v>
      </c>
      <c r="B7" s="116" t="s">
        <v>25</v>
      </c>
      <c r="C7" s="71"/>
      <c r="D7" s="124"/>
    </row>
    <row r="8" spans="1:255" x14ac:dyDescent="0.2">
      <c r="A8" s="115"/>
      <c r="B8" s="118"/>
      <c r="C8" s="131"/>
      <c r="D8" s="124"/>
    </row>
    <row r="9" spans="1:255" x14ac:dyDescent="0.2">
      <c r="A9" s="115">
        <v>103</v>
      </c>
      <c r="B9" s="116" t="s">
        <v>73</v>
      </c>
      <c r="C9" s="125" t="str">
        <f>IF(COUNTIF(Openstellingen!$D$5:$D$14, "&lt;=25") = 0,"",COUNTIF(Openstellingen!$D$5:$D$14, "&lt;=25"))</f>
        <v/>
      </c>
      <c r="D9" s="151">
        <f>IF($C$9="",0,52042.6*$C$9)</f>
        <v>0</v>
      </c>
    </row>
    <row r="10" spans="1:255" x14ac:dyDescent="0.2">
      <c r="A10" s="115">
        <v>104</v>
      </c>
      <c r="B10" s="116" t="s">
        <v>74</v>
      </c>
      <c r="C10" s="125" t="str">
        <f>IF(COUNTIFS(Openstellingen!$D$5:$D$14, "&gt; 25",Openstellingen!$D$5:$D$14, "&lt;= 100")=0,"",COUNTIFS(Openstellingen!$D$5:$D$14, "&gt; 25",Openstellingen!$D$5:$D$14, "&lt;= 100"))</f>
        <v/>
      </c>
      <c r="D10" s="151">
        <f>IF($C$10="",0,91072.8*$C$10)</f>
        <v>0</v>
      </c>
    </row>
    <row r="11" spans="1:255" x14ac:dyDescent="0.2">
      <c r="A11" s="115">
        <v>105</v>
      </c>
      <c r="B11" s="116" t="s">
        <v>54</v>
      </c>
      <c r="C11" s="125" t="str">
        <f>IF(COUNTIF(Openstellingen!$D$5:$D$14, "&gt; 100")=0,"",COUNTIF(Openstellingen!$D$5:$D$14, "&gt; 100"))</f>
        <v/>
      </c>
      <c r="D11" s="151">
        <f>IF($C$11="",0,138110.4*$C$11)</f>
        <v>0</v>
      </c>
    </row>
    <row r="12" spans="1:255" x14ac:dyDescent="0.2">
      <c r="A12" s="115"/>
      <c r="B12" s="119"/>
      <c r="C12" s="121"/>
      <c r="D12" s="128"/>
    </row>
    <row r="13" spans="1:255" x14ac:dyDescent="0.2">
      <c r="A13" s="126"/>
      <c r="B13" s="126" t="s">
        <v>62</v>
      </c>
      <c r="C13" s="121"/>
      <c r="D13" s="150">
        <f>SUM(D9:D11)</f>
        <v>0</v>
      </c>
    </row>
    <row r="14" spans="1:255" x14ac:dyDescent="0.2">
      <c r="A14" s="127"/>
      <c r="B14" s="126" t="s">
        <v>80</v>
      </c>
      <c r="C14" s="121"/>
      <c r="D14" s="148">
        <f>IF(Investeringen!C11&gt;230000,(Investeringen!$C$11-230000)*(5%+5%),0)</f>
        <v>0</v>
      </c>
    </row>
    <row r="15" spans="1:255" x14ac:dyDescent="0.2">
      <c r="A15" s="126"/>
      <c r="B15" s="126" t="s">
        <v>60</v>
      </c>
      <c r="C15" s="121"/>
      <c r="D15" s="148">
        <v>2159604</v>
      </c>
    </row>
    <row r="16" spans="1:255" x14ac:dyDescent="0.2">
      <c r="A16" s="127"/>
      <c r="B16" s="119"/>
      <c r="C16" s="121"/>
      <c r="D16" s="144"/>
    </row>
    <row r="17" spans="1:4" s="129" customFormat="1" x14ac:dyDescent="0.2">
      <c r="A17" s="145"/>
      <c r="B17" s="126" t="s">
        <v>61</v>
      </c>
      <c r="C17" s="121"/>
      <c r="D17" s="149">
        <f>SUM($D$13:$D$15)</f>
        <v>2159604</v>
      </c>
    </row>
    <row r="18" spans="1:4" x14ac:dyDescent="0.2">
      <c r="A18" s="145"/>
      <c r="B18" s="126" t="s">
        <v>49</v>
      </c>
      <c r="C18" s="121"/>
      <c r="D18" s="149">
        <v>850000</v>
      </c>
    </row>
    <row r="19" spans="1:4" x14ac:dyDescent="0.2">
      <c r="A19" s="145"/>
      <c r="B19" s="126" t="s">
        <v>79</v>
      </c>
      <c r="C19" s="121"/>
      <c r="D19" s="149">
        <f>$D$17-$D$18</f>
        <v>1309604</v>
      </c>
    </row>
    <row r="20" spans="1:4" x14ac:dyDescent="0.2">
      <c r="A20" s="117"/>
      <c r="B20" s="120"/>
      <c r="C20" s="121"/>
      <c r="D20" s="130"/>
    </row>
    <row r="21" spans="1:4" x14ac:dyDescent="0.2">
      <c r="A21" s="145"/>
      <c r="B21" s="145" t="s">
        <v>72</v>
      </c>
      <c r="C21" s="147"/>
      <c r="D21" s="146"/>
    </row>
    <row r="22" spans="1:4" x14ac:dyDescent="0.2">
      <c r="A22" s="145"/>
      <c r="B22" s="145" t="s">
        <v>76</v>
      </c>
      <c r="C22" s="147"/>
      <c r="D22" s="146"/>
    </row>
    <row r="23" spans="1:4" x14ac:dyDescent="0.2">
      <c r="A23" s="145"/>
      <c r="B23" s="145" t="s">
        <v>81</v>
      </c>
      <c r="C23" s="147"/>
      <c r="D23" s="146"/>
    </row>
    <row r="24" spans="1:4" x14ac:dyDescent="0.2">
      <c r="A24" s="145"/>
      <c r="B24" s="145" t="s">
        <v>76</v>
      </c>
      <c r="C24" s="147"/>
      <c r="D24" s="146"/>
    </row>
    <row r="25" spans="1:4" s="70" customFormat="1" x14ac:dyDescent="0.2">
      <c r="A25" s="97"/>
      <c r="B25" s="102"/>
    </row>
    <row r="42" spans="1:2" s="62" customFormat="1" x14ac:dyDescent="0.2">
      <c r="A42" s="98"/>
      <c r="B42" s="103"/>
    </row>
  </sheetData>
  <sheetProtection password="CB61" sheet="1" objects="1" scenarios="1" selectLockedCells="1"/>
  <phoneticPr fontId="16" type="noConversion"/>
  <conditionalFormatting sqref="C4:D4">
    <cfRule type="expression" dxfId="25" priority="249" stopIfTrue="1">
      <formula>#REF!=TRUE</formula>
    </cfRule>
  </conditionalFormatting>
  <conditionalFormatting sqref="D13">
    <cfRule type="expression" dxfId="24" priority="38" stopIfTrue="1">
      <formula>#REF!=TRUE</formula>
    </cfRule>
  </conditionalFormatting>
  <conditionalFormatting sqref="C6">
    <cfRule type="expression" dxfId="23" priority="34" stopIfTrue="1">
      <formula>#REF!=TRUE</formula>
    </cfRule>
  </conditionalFormatting>
  <conditionalFormatting sqref="C7">
    <cfRule type="expression" dxfId="22" priority="31" stopIfTrue="1">
      <formula>#REF!=TRUE</formula>
    </cfRule>
  </conditionalFormatting>
  <conditionalFormatting sqref="C9">
    <cfRule type="expression" dxfId="21" priority="30" stopIfTrue="1">
      <formula>#REF!=TRUE</formula>
    </cfRule>
  </conditionalFormatting>
  <conditionalFormatting sqref="C10">
    <cfRule type="expression" dxfId="20" priority="3" stopIfTrue="1">
      <formula>#REF!=TRUE</formula>
    </cfRule>
  </conditionalFormatting>
  <conditionalFormatting sqref="C11">
    <cfRule type="expression" dxfId="19" priority="2" stopIfTrue="1">
      <formula>#REF!=TRUE</formula>
    </cfRule>
  </conditionalFormatting>
  <conditionalFormatting sqref="C8">
    <cfRule type="expression" dxfId="18" priority="1" stopIfTrue="1">
      <formula>#REF!=TRUE</formula>
    </cfRule>
  </conditionalFormatting>
  <dataValidations count="1">
    <dataValidation type="list" allowBlank="1" showInputMessage="1" showErrorMessage="1" sqref="C6:C7">
      <formula1>$IU$1:$IU$2</formula1>
    </dataValidation>
  </dataValidation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MSPhotoEd.3" shapeId="7174" r:id="rId4">
          <objectPr defaultSize="0" autoPict="0" r:id="rId5">
            <anchor moveWithCells="1" sizeWithCells="1">
              <from>
                <xdr:col>2</xdr:col>
                <xdr:colOff>85725</xdr:colOff>
                <xdr:row>0</xdr:row>
                <xdr:rowOff>57150</xdr:rowOff>
              </from>
              <to>
                <xdr:col>3</xdr:col>
                <xdr:colOff>923925</xdr:colOff>
                <xdr:row>1</xdr:row>
                <xdr:rowOff>38100</xdr:rowOff>
              </to>
            </anchor>
          </objectPr>
        </oleObject>
      </mc:Choice>
      <mc:Fallback>
        <oleObject progId="MSPhotoEd.3" shapeId="71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I15"/>
  <sheetViews>
    <sheetView view="pageBreakPreview" zoomScaleNormal="100" zoomScaleSheetLayoutView="100" workbookViewId="0">
      <selection activeCell="C5" sqref="C5"/>
    </sheetView>
  </sheetViews>
  <sheetFormatPr defaultRowHeight="12.75" x14ac:dyDescent="0.2"/>
  <cols>
    <col min="1" max="1" width="6.42578125" customWidth="1"/>
    <col min="2" max="3" width="22.140625" customWidth="1"/>
    <col min="4" max="4" width="22.28515625" customWidth="1"/>
    <col min="5" max="6" width="17.7109375" bestFit="1" customWidth="1"/>
    <col min="7" max="7" width="48.7109375" customWidth="1"/>
  </cols>
  <sheetData>
    <row r="1" spans="1:555" x14ac:dyDescent="0.2">
      <c r="A1" s="107"/>
      <c r="B1" s="107"/>
      <c r="C1" s="107"/>
      <c r="D1" s="107"/>
      <c r="E1" s="107"/>
      <c r="F1" s="107"/>
      <c r="G1" s="107"/>
      <c r="UI1" s="211" t="s">
        <v>88</v>
      </c>
    </row>
    <row r="2" spans="1:555" x14ac:dyDescent="0.2">
      <c r="A2" s="108" t="s">
        <v>67</v>
      </c>
      <c r="B2" s="109"/>
      <c r="C2" s="109"/>
      <c r="D2" s="107"/>
      <c r="E2" s="107"/>
      <c r="F2" s="107"/>
      <c r="G2" s="107"/>
      <c r="UI2" s="211" t="s">
        <v>89</v>
      </c>
    </row>
    <row r="3" spans="1:555" x14ac:dyDescent="0.2">
      <c r="A3" s="110"/>
      <c r="B3" s="111"/>
      <c r="C3" s="111"/>
      <c r="D3" s="112"/>
      <c r="E3" s="112"/>
      <c r="F3" s="112"/>
      <c r="G3" s="113"/>
      <c r="UI3" s="211" t="s">
        <v>90</v>
      </c>
    </row>
    <row r="4" spans="1:555" ht="45.75" x14ac:dyDescent="0.2">
      <c r="A4" s="63"/>
      <c r="B4" s="60" t="s">
        <v>20</v>
      </c>
      <c r="C4" s="71" t="s">
        <v>83</v>
      </c>
      <c r="D4" s="72" t="s">
        <v>86</v>
      </c>
      <c r="E4" s="72" t="s">
        <v>32</v>
      </c>
      <c r="F4" s="66" t="s">
        <v>33</v>
      </c>
      <c r="G4" s="67" t="s">
        <v>34</v>
      </c>
    </row>
    <row r="5" spans="1:555" x14ac:dyDescent="0.2">
      <c r="A5" s="115">
        <v>129</v>
      </c>
      <c r="B5" s="122" t="s">
        <v>26</v>
      </c>
      <c r="C5" s="71"/>
      <c r="D5" s="71"/>
      <c r="E5" s="71"/>
      <c r="F5" s="71"/>
      <c r="G5" s="71"/>
    </row>
    <row r="6" spans="1:555" x14ac:dyDescent="0.2">
      <c r="A6" s="115">
        <v>130</v>
      </c>
      <c r="B6" s="122" t="s">
        <v>27</v>
      </c>
      <c r="C6" s="71"/>
      <c r="D6" s="71"/>
      <c r="E6" s="71"/>
      <c r="F6" s="71"/>
      <c r="G6" s="55"/>
    </row>
    <row r="7" spans="1:555" x14ac:dyDescent="0.2">
      <c r="A7" s="115">
        <v>131</v>
      </c>
      <c r="B7" s="122" t="s">
        <v>28</v>
      </c>
      <c r="C7" s="71"/>
      <c r="D7" s="71"/>
      <c r="E7" s="71"/>
      <c r="F7" s="71"/>
      <c r="G7" s="55"/>
    </row>
    <row r="8" spans="1:555" x14ac:dyDescent="0.2">
      <c r="A8" s="115">
        <v>132</v>
      </c>
      <c r="B8" s="122" t="s">
        <v>29</v>
      </c>
      <c r="C8" s="71"/>
      <c r="D8" s="71"/>
      <c r="E8" s="71"/>
      <c r="F8" s="71"/>
      <c r="G8" s="55"/>
    </row>
    <row r="9" spans="1:555" x14ac:dyDescent="0.2">
      <c r="A9" s="115">
        <v>133</v>
      </c>
      <c r="B9" s="122" t="s">
        <v>30</v>
      </c>
      <c r="C9" s="71"/>
      <c r="D9" s="71"/>
      <c r="E9" s="71"/>
      <c r="F9" s="71"/>
      <c r="G9" s="55"/>
    </row>
    <row r="10" spans="1:555" x14ac:dyDescent="0.2">
      <c r="A10" s="115">
        <v>134</v>
      </c>
      <c r="B10" s="122" t="s">
        <v>31</v>
      </c>
      <c r="C10" s="71"/>
      <c r="D10" s="71"/>
      <c r="E10" s="71"/>
      <c r="F10" s="71"/>
      <c r="G10" s="55"/>
    </row>
    <row r="11" spans="1:555" x14ac:dyDescent="0.2">
      <c r="A11" s="115">
        <v>135</v>
      </c>
      <c r="B11" s="122" t="s">
        <v>50</v>
      </c>
      <c r="C11" s="71"/>
      <c r="D11" s="71"/>
      <c r="E11" s="71"/>
      <c r="F11" s="71"/>
      <c r="G11" s="55"/>
    </row>
    <row r="12" spans="1:555" x14ac:dyDescent="0.2">
      <c r="A12" s="115">
        <v>136</v>
      </c>
      <c r="B12" s="122" t="s">
        <v>51</v>
      </c>
      <c r="C12" s="71"/>
      <c r="D12" s="71"/>
      <c r="E12" s="71"/>
      <c r="F12" s="71"/>
      <c r="G12" s="55"/>
    </row>
    <row r="13" spans="1:555" x14ac:dyDescent="0.2">
      <c r="A13" s="115">
        <v>137</v>
      </c>
      <c r="B13" s="122" t="s">
        <v>52</v>
      </c>
      <c r="C13" s="71"/>
      <c r="D13" s="71"/>
      <c r="E13" s="71"/>
      <c r="F13" s="71"/>
      <c r="G13" s="55"/>
    </row>
    <row r="14" spans="1:555" x14ac:dyDescent="0.2">
      <c r="A14" s="115">
        <v>138</v>
      </c>
      <c r="B14" s="122" t="s">
        <v>53</v>
      </c>
      <c r="C14" s="71"/>
      <c r="D14" s="71"/>
      <c r="E14" s="71"/>
      <c r="F14" s="71"/>
      <c r="G14" s="55"/>
    </row>
    <row r="15" spans="1:555" x14ac:dyDescent="0.2">
      <c r="A15" s="59"/>
      <c r="B15" s="53"/>
      <c r="C15" s="53"/>
      <c r="D15" s="68"/>
      <c r="E15" s="68"/>
      <c r="F15" s="68"/>
      <c r="G15" s="69"/>
    </row>
  </sheetData>
  <sheetProtection password="CB61" sheet="1" objects="1" scenarios="1" selectLockedCells="1"/>
  <conditionalFormatting sqref="C5:C14">
    <cfRule type="expression" dxfId="2" priority="2" stopIfTrue="1">
      <formula>#REF!=TRUE</formula>
    </cfRule>
  </conditionalFormatting>
  <conditionalFormatting sqref="C4">
    <cfRule type="expression" dxfId="1" priority="1" stopIfTrue="1">
      <formula>#REF!=TRUE</formula>
    </cfRule>
  </conditionalFormatting>
  <dataValidations count="1">
    <dataValidation type="list" allowBlank="1" showInputMessage="1" showErrorMessage="1" sqref="C5:C14">
      <formula1>$UI$1:$UI$3</formula1>
    </dataValidation>
  </dataValidations>
  <pageMargins left="0.7" right="0.7" top="0.75" bottom="0.75" header="0.3" footer="0.3"/>
  <pageSetup paperSize="9" scale="85" orientation="landscape" r:id="rId1"/>
  <drawing r:id="rId2"/>
  <legacyDrawing r:id="rId3"/>
  <oleObjects>
    <mc:AlternateContent xmlns:mc="http://schemas.openxmlformats.org/markup-compatibility/2006">
      <mc:Choice Requires="x14">
        <oleObject progId="MSPhotoEd.3" shapeId="9220" r:id="rId4">
          <objectPr defaultSize="0" autoPict="0" r:id="rId5">
            <anchor moveWithCells="1" sizeWithCells="1">
              <from>
                <xdr:col>6</xdr:col>
                <xdr:colOff>1038225</xdr:colOff>
                <xdr:row>0</xdr:row>
                <xdr:rowOff>47625</xdr:rowOff>
              </from>
              <to>
                <xdr:col>6</xdr:col>
                <xdr:colOff>3190875</xdr:colOff>
                <xdr:row>1</xdr:row>
                <xdr:rowOff>85725</xdr:rowOff>
              </to>
            </anchor>
          </objectPr>
        </oleObject>
      </mc:Choice>
      <mc:Fallback>
        <oleObject progId="MSPhotoEd.3" shapeId="9220"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16" stopIfTrue="1" id="{39E9D90C-F1ED-44A8-8260-6FEAF9C0780B}">
            <xm:f>AND('Aanvraag 2015'!#REF!=TRUE)</xm:f>
            <x14:dxf>
              <fill>
                <patternFill>
                  <bgColor indexed="47"/>
                </patternFill>
              </fill>
            </x14:dxf>
          </x14:cfRule>
          <xm:sqref>G3:G4</xm:sqref>
        </x14:conditionalFormatting>
        <x14:conditionalFormatting xmlns:xm="http://schemas.microsoft.com/office/excel/2006/main">
          <x14:cfRule type="expression" priority="15" stopIfTrue="1" id="{D48AC6EF-B077-4E09-A371-AC90B7006911}">
            <xm:f>'Aanvraag 2015'!#REF!=TRUE</xm:f>
            <x14:dxf>
              <fill>
                <patternFill>
                  <bgColor indexed="47"/>
                </patternFill>
              </fill>
            </x14:dxf>
          </x14:cfRule>
          <xm:sqref>D15:F15</xm:sqref>
        </x14:conditionalFormatting>
        <x14:conditionalFormatting xmlns:xm="http://schemas.microsoft.com/office/excel/2006/main">
          <x14:cfRule type="expression" priority="14" stopIfTrue="1" id="{DD646A04-6940-41A1-A4B1-FE1EBCBB2F10}">
            <xm:f>AND('Aanvraag 2015'!#REF!=TRUE)</xm:f>
            <x14:dxf>
              <fill>
                <patternFill>
                  <bgColor indexed="47"/>
                </patternFill>
              </fill>
            </x14:dxf>
          </x14:cfRule>
          <xm:sqref>G15</xm:sqref>
        </x14:conditionalFormatting>
        <x14:conditionalFormatting xmlns:xm="http://schemas.microsoft.com/office/excel/2006/main">
          <x14:cfRule type="expression" priority="13" stopIfTrue="1" id="{E400066C-7ABE-4072-B54C-18212C6E22CF}">
            <xm:f>'Aanvraag 2015'!#REF!=TRUE</xm:f>
            <x14:dxf>
              <fill>
                <patternFill>
                  <bgColor indexed="47"/>
                </patternFill>
              </fill>
            </x14:dxf>
          </x14:cfRule>
          <xm:sqref>D4:F4</xm:sqref>
        </x14:conditionalFormatting>
        <x14:conditionalFormatting xmlns:xm="http://schemas.microsoft.com/office/excel/2006/main">
          <x14:cfRule type="expression" priority="12" stopIfTrue="1" id="{B40F3677-32AB-437C-B391-C6D1918B84EB}">
            <xm:f>'Aanvraag 2015'!#REF!=TRUE</xm:f>
            <x14:dxf>
              <fill>
                <patternFill>
                  <bgColor indexed="47"/>
                </patternFill>
              </fill>
            </x14:dxf>
          </x14:cfRule>
          <xm:sqref>D3:F3</xm:sqref>
        </x14:conditionalFormatting>
        <x14:conditionalFormatting xmlns:xm="http://schemas.microsoft.com/office/excel/2006/main">
          <x14:cfRule type="expression" priority="252" stopIfTrue="1" id="{C7153746-38AA-4373-B7C3-54C094833119}">
            <xm:f>'Aanvraag 2015'!#REF!=TRUE</xm:f>
            <x14:dxf>
              <fill>
                <patternFill>
                  <bgColor rgb="FFD7DCEF"/>
                </patternFill>
              </fill>
            </x14:dxf>
          </x14:cfRule>
          <xm:sqref>D6:D14 D5:G5 E6:G13</xm:sqref>
        </x14:conditionalFormatting>
        <x14:conditionalFormatting xmlns:xm="http://schemas.microsoft.com/office/excel/2006/main">
          <x14:cfRule type="expression" priority="4" stopIfTrue="1" id="{190B257B-8810-4AB5-8AAA-C9326AF899E5}">
            <xm:f>'Aanvraag 2015'!#REF!=TRUE</xm:f>
            <x14:dxf>
              <fill>
                <patternFill>
                  <bgColor rgb="FFD7DCEF"/>
                </patternFill>
              </fill>
            </x14:dxf>
          </x14:cfRule>
          <xm:sqref>E14:G14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2"/>
  <sheetViews>
    <sheetView view="pageBreakPreview" zoomScaleNormal="100" zoomScaleSheetLayoutView="100" workbookViewId="0">
      <selection activeCell="C5" sqref="C5"/>
    </sheetView>
  </sheetViews>
  <sheetFormatPr defaultRowHeight="12.75" x14ac:dyDescent="0.2"/>
  <cols>
    <col min="1" max="1" width="6.42578125" customWidth="1"/>
    <col min="2" max="2" width="37.7109375" customWidth="1"/>
    <col min="3" max="3" width="23.42578125" customWidth="1"/>
    <col min="4" max="4" width="71.28515625" customWidth="1"/>
  </cols>
  <sheetData>
    <row r="1" spans="1:4" x14ac:dyDescent="0.2">
      <c r="A1" s="107"/>
      <c r="B1" s="107"/>
      <c r="C1" s="107"/>
      <c r="D1" s="107"/>
    </row>
    <row r="2" spans="1:4" x14ac:dyDescent="0.2">
      <c r="A2" s="108" t="s">
        <v>67</v>
      </c>
      <c r="B2" s="109"/>
      <c r="C2" s="107"/>
      <c r="D2" s="107"/>
    </row>
    <row r="3" spans="1:4" x14ac:dyDescent="0.2">
      <c r="A3" s="110"/>
      <c r="B3" s="111"/>
      <c r="C3" s="112"/>
      <c r="D3" s="113"/>
    </row>
    <row r="4" spans="1:4" x14ac:dyDescent="0.2">
      <c r="A4" s="63"/>
      <c r="B4" s="60" t="s">
        <v>20</v>
      </c>
      <c r="C4" s="66" t="s">
        <v>84</v>
      </c>
      <c r="D4" s="67" t="s">
        <v>34</v>
      </c>
    </row>
    <row r="5" spans="1:4" x14ac:dyDescent="0.2">
      <c r="A5" s="115">
        <v>139</v>
      </c>
      <c r="B5" s="122" t="s">
        <v>55</v>
      </c>
      <c r="C5" s="77"/>
      <c r="D5" s="55"/>
    </row>
    <row r="6" spans="1:4" x14ac:dyDescent="0.2">
      <c r="A6" s="115">
        <v>140</v>
      </c>
      <c r="B6" s="122" t="s">
        <v>56</v>
      </c>
      <c r="C6" s="77"/>
      <c r="D6" s="55"/>
    </row>
    <row r="7" spans="1:4" x14ac:dyDescent="0.2">
      <c r="A7" s="115">
        <v>141</v>
      </c>
      <c r="B7" s="122" t="s">
        <v>57</v>
      </c>
      <c r="C7" s="77"/>
      <c r="D7" s="55"/>
    </row>
    <row r="8" spans="1:4" x14ac:dyDescent="0.2">
      <c r="A8" s="115">
        <v>142</v>
      </c>
      <c r="B8" s="122" t="s">
        <v>58</v>
      </c>
      <c r="C8" s="77"/>
      <c r="D8" s="55"/>
    </row>
    <row r="9" spans="1:4" x14ac:dyDescent="0.2">
      <c r="A9" s="115">
        <v>143</v>
      </c>
      <c r="B9" s="122" t="s">
        <v>59</v>
      </c>
      <c r="C9" s="77"/>
      <c r="D9" s="55"/>
    </row>
    <row r="10" spans="1:4" x14ac:dyDescent="0.2">
      <c r="A10" s="115"/>
      <c r="B10" s="122"/>
      <c r="C10" s="122"/>
      <c r="D10" s="122"/>
    </row>
    <row r="11" spans="1:4" x14ac:dyDescent="0.2">
      <c r="A11" s="115" t="s">
        <v>85</v>
      </c>
      <c r="B11" s="122"/>
      <c r="C11" s="123">
        <f>SUM($C$5:$C$9)</f>
        <v>0</v>
      </c>
      <c r="D11" s="122"/>
    </row>
    <row r="12" spans="1:4" x14ac:dyDescent="0.2">
      <c r="A12" s="59"/>
      <c r="B12" s="53"/>
      <c r="C12" s="68"/>
      <c r="D12" s="69"/>
    </row>
  </sheetData>
  <sheetProtection password="CB61" sheet="1" objects="1" scenarios="1" selectLockedCells="1"/>
  <pageMargins left="0.7" right="0.7" top="0.75" bottom="0.75" header="0.3" footer="0.3"/>
  <pageSetup paperSize="9" scale="96" orientation="landscape" r:id="rId1"/>
  <drawing r:id="rId2"/>
  <legacyDrawing r:id="rId3"/>
  <oleObjects>
    <mc:AlternateContent xmlns:mc="http://schemas.openxmlformats.org/markup-compatibility/2006">
      <mc:Choice Requires="x14">
        <oleObject progId="MSPhotoEd.3" shapeId="12289" r:id="rId4">
          <objectPr defaultSize="0" autoPict="0" r:id="rId5">
            <anchor moveWithCells="1" sizeWithCells="1">
              <from>
                <xdr:col>3</xdr:col>
                <xdr:colOff>2543175</xdr:colOff>
                <xdr:row>0</xdr:row>
                <xdr:rowOff>57150</xdr:rowOff>
              </from>
              <to>
                <xdr:col>3</xdr:col>
                <xdr:colOff>4695825</xdr:colOff>
                <xdr:row>1</xdr:row>
                <xdr:rowOff>95250</xdr:rowOff>
              </to>
            </anchor>
          </objectPr>
        </oleObject>
      </mc:Choice>
      <mc:Fallback>
        <oleObject progId="MSPhotoEd.3" shapeId="12289"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6" stopIfTrue="1" id="{FB5DFABF-52E1-4E42-83CD-5D8855BA016C}">
            <xm:f>AND('Aanvraag 2015'!#REF!=TRUE)</xm:f>
            <x14:dxf>
              <fill>
                <patternFill>
                  <bgColor indexed="47"/>
                </patternFill>
              </fill>
            </x14:dxf>
          </x14:cfRule>
          <xm:sqref>D3:D4</xm:sqref>
        </x14:conditionalFormatting>
        <x14:conditionalFormatting xmlns:xm="http://schemas.microsoft.com/office/excel/2006/main">
          <x14:cfRule type="expression" priority="5" stopIfTrue="1" id="{814CE42C-E68C-402D-8EFA-5A249EF8DC26}">
            <xm:f>'Aanvraag 2015'!#REF!=TRUE</xm:f>
            <x14:dxf>
              <fill>
                <patternFill>
                  <bgColor indexed="47"/>
                </patternFill>
              </fill>
            </x14:dxf>
          </x14:cfRule>
          <xm:sqref>C12</xm:sqref>
        </x14:conditionalFormatting>
        <x14:conditionalFormatting xmlns:xm="http://schemas.microsoft.com/office/excel/2006/main">
          <x14:cfRule type="expression" priority="4" stopIfTrue="1" id="{E950716D-C816-4A4C-9196-9D8D00176734}">
            <xm:f>AND('Aanvraag 2015'!#REF!=TRUE)</xm:f>
            <x14:dxf>
              <fill>
                <patternFill>
                  <bgColor indexed="47"/>
                </patternFill>
              </fill>
            </x14:dxf>
          </x14:cfRule>
          <xm:sqref>D12</xm:sqref>
        </x14:conditionalFormatting>
        <x14:conditionalFormatting xmlns:xm="http://schemas.microsoft.com/office/excel/2006/main">
          <x14:cfRule type="expression" priority="3" stopIfTrue="1" id="{4E0B1CD8-25AD-4EC5-919C-FF79B1FE5884}">
            <xm:f>'Aanvraag 2015'!#REF!=TRUE</xm:f>
            <x14:dxf>
              <fill>
                <patternFill>
                  <bgColor indexed="47"/>
                </patternFill>
              </fill>
            </x14:dxf>
          </x14:cfRule>
          <xm:sqref>C4</xm:sqref>
        </x14:conditionalFormatting>
        <x14:conditionalFormatting xmlns:xm="http://schemas.microsoft.com/office/excel/2006/main">
          <x14:cfRule type="expression" priority="2" stopIfTrue="1" id="{85A9BDC3-AB48-4133-837B-258347229AA8}">
            <xm:f>'Aanvraag 2015'!#REF!=TRUE</xm:f>
            <x14:dxf>
              <fill>
                <patternFill>
                  <bgColor indexed="47"/>
                </patternFill>
              </fill>
            </x14:dxf>
          </x14:cfRule>
          <xm:sqref>C3</xm:sqref>
        </x14:conditionalFormatting>
        <x14:conditionalFormatting xmlns:xm="http://schemas.microsoft.com/office/excel/2006/main">
          <x14:cfRule type="expression" priority="7" stopIfTrue="1" id="{22F1318E-4A30-4A83-B6B6-31D76DD3F9B4}">
            <xm:f>'Aanvraag 2015'!#REF!=TRUE</xm:f>
            <x14:dxf>
              <fill>
                <patternFill>
                  <bgColor rgb="FFD7DCEF"/>
                </patternFill>
              </fill>
            </x14:dxf>
          </x14:cfRule>
          <xm:sqref>C5:D9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showGridLines="0" view="pageBreakPreview" topLeftCell="A4" zoomScaleNormal="100" zoomScaleSheetLayoutView="100" workbookViewId="0">
      <selection activeCell="M8" sqref="M8"/>
    </sheetView>
  </sheetViews>
  <sheetFormatPr defaultRowHeight="12.75" x14ac:dyDescent="0.2"/>
  <sheetData>
    <row r="1" spans="1:14" s="109" customFormat="1" x14ac:dyDescent="0.2">
      <c r="A1" s="132"/>
      <c r="B1" s="132"/>
      <c r="C1" s="132"/>
      <c r="D1" s="132"/>
      <c r="E1" s="132"/>
      <c r="F1" s="132"/>
      <c r="G1" s="132"/>
      <c r="H1" s="132"/>
      <c r="I1" s="132"/>
      <c r="J1" s="132"/>
      <c r="K1" s="132"/>
      <c r="L1" s="132"/>
      <c r="M1" s="132"/>
      <c r="N1" s="133"/>
    </row>
    <row r="2" spans="1:14" s="109" customFormat="1" ht="15" x14ac:dyDescent="0.2">
      <c r="A2" s="134" t="s">
        <v>65</v>
      </c>
      <c r="B2" s="133"/>
      <c r="C2" s="132"/>
      <c r="D2" s="132"/>
      <c r="E2" s="132"/>
      <c r="F2" s="132"/>
      <c r="G2" s="132"/>
      <c r="H2" s="132"/>
      <c r="I2" s="132"/>
      <c r="J2" s="132"/>
      <c r="K2" s="132"/>
      <c r="L2" s="132"/>
      <c r="M2" s="132"/>
      <c r="N2" s="132"/>
    </row>
    <row r="3" spans="1:14" s="109" customFormat="1" x14ac:dyDescent="0.2">
      <c r="A3" s="132"/>
      <c r="B3" s="132"/>
      <c r="C3" s="132"/>
      <c r="D3" s="132"/>
      <c r="E3" s="132"/>
      <c r="F3" s="132"/>
      <c r="G3" s="132"/>
      <c r="H3" s="132"/>
      <c r="I3" s="132"/>
      <c r="J3" s="132"/>
      <c r="K3" s="132"/>
      <c r="L3" s="132"/>
      <c r="M3" s="132"/>
      <c r="N3" s="133"/>
    </row>
    <row r="4" spans="1:14" s="109" customFormat="1" x14ac:dyDescent="0.2">
      <c r="A4" s="135" t="s">
        <v>35</v>
      </c>
      <c r="B4" s="132"/>
      <c r="C4" s="132"/>
      <c r="D4" s="132"/>
      <c r="E4" s="132"/>
      <c r="F4" s="132"/>
      <c r="G4" s="132"/>
      <c r="H4" s="132"/>
      <c r="I4" s="132"/>
      <c r="J4" s="132"/>
      <c r="K4" s="132"/>
      <c r="L4" s="132"/>
      <c r="M4" s="132"/>
      <c r="N4" s="133"/>
    </row>
    <row r="5" spans="1:14" s="109" customFormat="1" x14ac:dyDescent="0.2">
      <c r="A5" s="132"/>
      <c r="B5" s="132"/>
      <c r="C5" s="132"/>
      <c r="D5" s="132"/>
      <c r="E5" s="132"/>
      <c r="F5" s="132"/>
      <c r="G5" s="132"/>
      <c r="H5" s="132"/>
      <c r="I5" s="132"/>
      <c r="J5" s="132"/>
      <c r="K5" s="132"/>
      <c r="L5" s="132"/>
      <c r="M5" s="132"/>
      <c r="N5" s="133"/>
    </row>
    <row r="6" spans="1:14" s="109" customFormat="1" x14ac:dyDescent="0.2">
      <c r="A6" s="136" t="s">
        <v>36</v>
      </c>
      <c r="B6" s="132"/>
      <c r="C6" s="132"/>
      <c r="D6" s="132"/>
      <c r="E6" s="132"/>
      <c r="F6" s="132"/>
      <c r="G6" s="132"/>
      <c r="H6" s="132"/>
      <c r="I6" s="132"/>
      <c r="J6" s="132"/>
      <c r="K6" s="132"/>
      <c r="L6" s="132"/>
      <c r="M6" s="132"/>
      <c r="N6" s="133"/>
    </row>
    <row r="7" spans="1:14" s="109" customFormat="1" x14ac:dyDescent="0.2">
      <c r="A7" s="132"/>
      <c r="B7" s="132"/>
      <c r="C7" s="132"/>
      <c r="D7" s="132"/>
      <c r="E7" s="132"/>
      <c r="F7" s="132"/>
      <c r="G7" s="132"/>
      <c r="H7" s="132"/>
      <c r="I7" s="132"/>
      <c r="J7" s="132"/>
      <c r="K7" s="132"/>
      <c r="L7" s="132"/>
      <c r="M7" s="132"/>
      <c r="N7" s="133"/>
    </row>
    <row r="8" spans="1:14" x14ac:dyDescent="0.2">
      <c r="A8" s="159" t="s">
        <v>78</v>
      </c>
      <c r="B8" s="138"/>
      <c r="C8" s="138"/>
      <c r="D8" s="138"/>
      <c r="E8" s="138"/>
      <c r="F8" s="138"/>
      <c r="G8" s="138"/>
      <c r="H8" s="138"/>
      <c r="I8" s="138"/>
      <c r="J8" s="138"/>
      <c r="K8" s="138"/>
      <c r="L8" s="138"/>
      <c r="M8" s="80" t="s">
        <v>68</v>
      </c>
      <c r="N8" s="79"/>
    </row>
    <row r="9" spans="1:14" x14ac:dyDescent="0.2">
      <c r="A9" s="160" t="s">
        <v>77</v>
      </c>
      <c r="B9" s="140"/>
      <c r="C9" s="140"/>
      <c r="D9" s="140"/>
      <c r="E9" s="140"/>
      <c r="F9" s="140"/>
      <c r="G9" s="140"/>
      <c r="H9" s="140"/>
      <c r="I9" s="140"/>
      <c r="J9" s="140"/>
      <c r="K9" s="140"/>
      <c r="L9" s="140"/>
      <c r="M9" s="81"/>
      <c r="N9" s="132"/>
    </row>
    <row r="10" spans="1:14" x14ac:dyDescent="0.2">
      <c r="A10" s="132"/>
      <c r="B10" s="132"/>
      <c r="C10" s="132"/>
      <c r="D10" s="132"/>
      <c r="E10" s="132"/>
      <c r="F10" s="132"/>
      <c r="G10" s="132"/>
      <c r="H10" s="132"/>
      <c r="I10" s="132"/>
      <c r="J10" s="132"/>
      <c r="K10" s="132"/>
      <c r="L10" s="132"/>
      <c r="M10" s="132"/>
      <c r="N10" s="132"/>
    </row>
    <row r="11" spans="1:14" x14ac:dyDescent="0.2">
      <c r="A11" s="141" t="s">
        <v>37</v>
      </c>
      <c r="B11" s="141"/>
      <c r="C11" s="141"/>
      <c r="D11" s="141"/>
      <c r="E11" s="141"/>
      <c r="F11" s="141"/>
      <c r="G11" s="141"/>
      <c r="H11" s="141"/>
      <c r="I11" s="141"/>
      <c r="J11" s="141"/>
      <c r="K11" s="141"/>
      <c r="L11" s="141"/>
      <c r="M11" s="141"/>
      <c r="N11" s="132"/>
    </row>
    <row r="12" spans="1:14" x14ac:dyDescent="0.2">
      <c r="A12" s="141" t="s">
        <v>38</v>
      </c>
      <c r="B12" s="141"/>
      <c r="C12" s="141"/>
      <c r="D12" s="141"/>
      <c r="E12" s="141"/>
      <c r="F12" s="141"/>
      <c r="G12" s="141"/>
      <c r="H12" s="141"/>
      <c r="I12" s="141"/>
      <c r="J12" s="141"/>
      <c r="K12" s="141"/>
      <c r="L12" s="141"/>
      <c r="M12" s="141"/>
      <c r="N12" s="132"/>
    </row>
    <row r="13" spans="1:14" x14ac:dyDescent="0.2">
      <c r="A13" s="141" t="s">
        <v>39</v>
      </c>
      <c r="B13" s="141"/>
      <c r="C13" s="141"/>
      <c r="D13" s="141"/>
      <c r="E13" s="141"/>
      <c r="F13" s="141"/>
      <c r="G13" s="141"/>
      <c r="H13" s="141"/>
      <c r="I13" s="141"/>
      <c r="J13" s="141"/>
      <c r="K13" s="141"/>
      <c r="L13" s="141"/>
      <c r="M13" s="141"/>
      <c r="N13" s="132"/>
    </row>
    <row r="14" spans="1:14" x14ac:dyDescent="0.2">
      <c r="A14" s="132"/>
      <c r="B14" s="132"/>
      <c r="C14" s="132"/>
      <c r="D14" s="132"/>
      <c r="E14" s="132"/>
      <c r="F14" s="132"/>
      <c r="G14" s="132"/>
      <c r="H14" s="132"/>
      <c r="I14" s="132"/>
      <c r="J14" s="132"/>
      <c r="K14" s="132"/>
      <c r="L14" s="132"/>
      <c r="M14" s="132"/>
      <c r="N14" s="133"/>
    </row>
    <row r="15" spans="1:14" x14ac:dyDescent="0.2">
      <c r="A15" s="137" t="s">
        <v>40</v>
      </c>
      <c r="B15" s="138"/>
      <c r="C15" s="138"/>
      <c r="D15" s="138"/>
      <c r="E15" s="138"/>
      <c r="F15" s="138"/>
      <c r="G15" s="138"/>
      <c r="H15" s="138"/>
      <c r="I15" s="138"/>
      <c r="J15" s="138"/>
      <c r="K15" s="138"/>
      <c r="L15" s="138"/>
      <c r="M15" s="82" t="s">
        <v>68</v>
      </c>
      <c r="N15" s="133"/>
    </row>
    <row r="16" spans="1:14" x14ac:dyDescent="0.2">
      <c r="A16" s="139" t="s">
        <v>41</v>
      </c>
      <c r="B16" s="140"/>
      <c r="C16" s="140"/>
      <c r="D16" s="140"/>
      <c r="E16" s="140"/>
      <c r="F16" s="140"/>
      <c r="G16" s="140"/>
      <c r="H16" s="140"/>
      <c r="I16" s="140"/>
      <c r="J16" s="140"/>
      <c r="K16" s="140"/>
      <c r="L16" s="140"/>
      <c r="M16" s="142"/>
      <c r="N16" s="133"/>
    </row>
    <row r="17" spans="1:14" x14ac:dyDescent="0.2">
      <c r="A17" s="132"/>
      <c r="B17" s="132"/>
      <c r="C17" s="132"/>
      <c r="D17" s="132"/>
      <c r="E17" s="132"/>
      <c r="F17" s="132"/>
      <c r="G17" s="132"/>
      <c r="H17" s="132"/>
      <c r="I17" s="132"/>
      <c r="J17" s="132"/>
      <c r="K17" s="132"/>
      <c r="L17" s="132"/>
      <c r="M17" s="78"/>
      <c r="N17" s="133"/>
    </row>
    <row r="18" spans="1:14" x14ac:dyDescent="0.2">
      <c r="A18" s="137" t="s">
        <v>42</v>
      </c>
      <c r="B18" s="138"/>
      <c r="C18" s="138"/>
      <c r="D18" s="138"/>
      <c r="E18" s="138"/>
      <c r="F18" s="138"/>
      <c r="G18" s="138"/>
      <c r="H18" s="138"/>
      <c r="I18" s="138"/>
      <c r="J18" s="138"/>
      <c r="K18" s="138"/>
      <c r="L18" s="138"/>
      <c r="M18" s="82" t="s">
        <v>68</v>
      </c>
      <c r="N18" s="133"/>
    </row>
    <row r="19" spans="1:14" x14ac:dyDescent="0.2">
      <c r="A19" s="139" t="s">
        <v>66</v>
      </c>
      <c r="B19" s="140"/>
      <c r="C19" s="140"/>
      <c r="D19" s="140"/>
      <c r="E19" s="140"/>
      <c r="F19" s="140"/>
      <c r="G19" s="140"/>
      <c r="H19" s="140"/>
      <c r="I19" s="140"/>
      <c r="J19" s="140"/>
      <c r="K19" s="140"/>
      <c r="L19" s="140"/>
      <c r="M19" s="142"/>
      <c r="N19" s="133"/>
    </row>
    <row r="20" spans="1:14" x14ac:dyDescent="0.2">
      <c r="A20" s="132"/>
      <c r="B20" s="132"/>
      <c r="C20" s="132"/>
      <c r="D20" s="132"/>
      <c r="E20" s="132"/>
      <c r="F20" s="132"/>
      <c r="G20" s="132"/>
      <c r="H20" s="132"/>
      <c r="I20" s="132"/>
      <c r="J20" s="132"/>
      <c r="K20" s="132"/>
      <c r="L20" s="132"/>
      <c r="M20" s="78"/>
      <c r="N20" s="133"/>
    </row>
    <row r="21" spans="1:14" x14ac:dyDescent="0.2">
      <c r="A21" s="137" t="s">
        <v>43</v>
      </c>
      <c r="B21" s="138"/>
      <c r="C21" s="138"/>
      <c r="D21" s="138"/>
      <c r="E21" s="138"/>
      <c r="F21" s="138"/>
      <c r="G21" s="138"/>
      <c r="H21" s="138"/>
      <c r="I21" s="138"/>
      <c r="J21" s="138"/>
      <c r="K21" s="138"/>
      <c r="L21" s="138"/>
      <c r="M21" s="82" t="s">
        <v>68</v>
      </c>
      <c r="N21" s="133"/>
    </row>
    <row r="22" spans="1:14" x14ac:dyDescent="0.2">
      <c r="A22" s="139" t="s">
        <v>64</v>
      </c>
      <c r="B22" s="140"/>
      <c r="C22" s="140"/>
      <c r="D22" s="140"/>
      <c r="E22" s="140"/>
      <c r="F22" s="140"/>
      <c r="G22" s="140"/>
      <c r="H22" s="140"/>
      <c r="I22" s="140"/>
      <c r="J22" s="140"/>
      <c r="K22" s="140"/>
      <c r="L22" s="140"/>
      <c r="M22" s="142"/>
      <c r="N22" s="133"/>
    </row>
    <row r="23" spans="1:14" x14ac:dyDescent="0.2">
      <c r="A23" s="132"/>
      <c r="B23" s="132"/>
      <c r="C23" s="132"/>
      <c r="D23" s="132"/>
      <c r="E23" s="132"/>
      <c r="F23" s="132"/>
      <c r="G23" s="132"/>
      <c r="H23" s="132"/>
      <c r="I23" s="132"/>
      <c r="J23" s="132"/>
      <c r="K23" s="132"/>
      <c r="L23" s="132"/>
      <c r="M23" s="132"/>
      <c r="N23" s="133"/>
    </row>
    <row r="24" spans="1:14" x14ac:dyDescent="0.2">
      <c r="A24" s="143" t="s">
        <v>70</v>
      </c>
      <c r="B24" s="132"/>
      <c r="C24" s="132"/>
      <c r="D24" s="132"/>
      <c r="E24" s="132"/>
      <c r="F24" s="132"/>
      <c r="G24" s="132"/>
      <c r="H24" s="132"/>
      <c r="I24" s="132"/>
      <c r="J24" s="132"/>
      <c r="K24" s="132"/>
      <c r="L24" s="132"/>
      <c r="M24" s="132"/>
      <c r="N24" s="133"/>
    </row>
    <row r="25" spans="1:14" x14ac:dyDescent="0.2">
      <c r="A25" s="78"/>
      <c r="B25" s="78"/>
      <c r="C25" s="78"/>
      <c r="D25" s="78"/>
      <c r="E25" s="78"/>
      <c r="F25" s="78"/>
      <c r="G25" s="78"/>
      <c r="H25" s="78"/>
      <c r="I25" s="78"/>
      <c r="J25" s="78"/>
      <c r="K25" s="78"/>
      <c r="L25" s="78"/>
      <c r="M25" s="78"/>
      <c r="N25" s="79"/>
    </row>
    <row r="26" spans="1:14" x14ac:dyDescent="0.2">
      <c r="A26" s="163" t="s">
        <v>34</v>
      </c>
      <c r="B26" s="161"/>
      <c r="C26" s="161"/>
      <c r="D26" s="161"/>
      <c r="E26" s="161"/>
      <c r="F26" s="161"/>
      <c r="G26" s="161"/>
      <c r="H26" s="161"/>
      <c r="I26" s="161"/>
      <c r="J26" s="161"/>
      <c r="K26" s="161"/>
      <c r="L26" s="161"/>
      <c r="M26" s="162"/>
      <c r="N26" s="79"/>
    </row>
    <row r="27" spans="1:14" x14ac:dyDescent="0.2">
      <c r="A27" s="212"/>
      <c r="B27" s="213"/>
      <c r="C27" s="213"/>
      <c r="D27" s="213"/>
      <c r="E27" s="213"/>
      <c r="F27" s="213"/>
      <c r="G27" s="213"/>
      <c r="H27" s="213"/>
      <c r="I27" s="213"/>
      <c r="J27" s="213"/>
      <c r="K27" s="213"/>
      <c r="L27" s="213"/>
      <c r="M27" s="214"/>
      <c r="N27" s="79"/>
    </row>
    <row r="28" spans="1:14" x14ac:dyDescent="0.2">
      <c r="A28" s="215"/>
      <c r="B28" s="216"/>
      <c r="C28" s="216"/>
      <c r="D28" s="216"/>
      <c r="E28" s="216"/>
      <c r="F28" s="216"/>
      <c r="G28" s="216"/>
      <c r="H28" s="216"/>
      <c r="I28" s="216"/>
      <c r="J28" s="216"/>
      <c r="K28" s="216"/>
      <c r="L28" s="216"/>
      <c r="M28" s="217"/>
      <c r="N28" s="79"/>
    </row>
    <row r="29" spans="1:14" x14ac:dyDescent="0.2">
      <c r="A29" s="215"/>
      <c r="B29" s="216"/>
      <c r="C29" s="216"/>
      <c r="D29" s="216"/>
      <c r="E29" s="216"/>
      <c r="F29" s="216"/>
      <c r="G29" s="216"/>
      <c r="H29" s="216"/>
      <c r="I29" s="216"/>
      <c r="J29" s="216"/>
      <c r="K29" s="216"/>
      <c r="L29" s="216"/>
      <c r="M29" s="217"/>
      <c r="N29" s="79"/>
    </row>
    <row r="30" spans="1:14" x14ac:dyDescent="0.2">
      <c r="A30" s="215"/>
      <c r="B30" s="216"/>
      <c r="C30" s="216"/>
      <c r="D30" s="216"/>
      <c r="E30" s="216"/>
      <c r="F30" s="216"/>
      <c r="G30" s="216"/>
      <c r="H30" s="216"/>
      <c r="I30" s="216"/>
      <c r="J30" s="216"/>
      <c r="K30" s="216"/>
      <c r="L30" s="216"/>
      <c r="M30" s="217"/>
      <c r="N30" s="79"/>
    </row>
    <row r="31" spans="1:14" x14ac:dyDescent="0.2">
      <c r="A31" s="215"/>
      <c r="B31" s="216"/>
      <c r="C31" s="216"/>
      <c r="D31" s="216"/>
      <c r="E31" s="216"/>
      <c r="F31" s="216"/>
      <c r="G31" s="216"/>
      <c r="H31" s="216"/>
      <c r="I31" s="216"/>
      <c r="J31" s="216"/>
      <c r="K31" s="216"/>
      <c r="L31" s="216"/>
      <c r="M31" s="217"/>
      <c r="N31" s="79"/>
    </row>
    <row r="32" spans="1:14" x14ac:dyDescent="0.2">
      <c r="A32" s="215"/>
      <c r="B32" s="216"/>
      <c r="C32" s="216"/>
      <c r="D32" s="216"/>
      <c r="E32" s="216"/>
      <c r="F32" s="216"/>
      <c r="G32" s="216"/>
      <c r="H32" s="216"/>
      <c r="I32" s="216"/>
      <c r="J32" s="216"/>
      <c r="K32" s="216"/>
      <c r="L32" s="216"/>
      <c r="M32" s="217"/>
      <c r="N32" s="79"/>
    </row>
    <row r="33" spans="1:13" x14ac:dyDescent="0.2">
      <c r="A33" s="215"/>
      <c r="B33" s="216"/>
      <c r="C33" s="216"/>
      <c r="D33" s="216"/>
      <c r="E33" s="216"/>
      <c r="F33" s="216"/>
      <c r="G33" s="216"/>
      <c r="H33" s="216"/>
      <c r="I33" s="216"/>
      <c r="J33" s="216"/>
      <c r="K33" s="216"/>
      <c r="L33" s="216"/>
      <c r="M33" s="217"/>
    </row>
    <row r="34" spans="1:13" x14ac:dyDescent="0.2">
      <c r="A34" s="215"/>
      <c r="B34" s="216"/>
      <c r="C34" s="216"/>
      <c r="D34" s="216"/>
      <c r="E34" s="216"/>
      <c r="F34" s="216"/>
      <c r="G34" s="216"/>
      <c r="H34" s="216"/>
      <c r="I34" s="216"/>
      <c r="J34" s="216"/>
      <c r="K34" s="216"/>
      <c r="L34" s="216"/>
      <c r="M34" s="217"/>
    </row>
    <row r="35" spans="1:13" x14ac:dyDescent="0.2">
      <c r="A35" s="215"/>
      <c r="B35" s="216"/>
      <c r="C35" s="216"/>
      <c r="D35" s="216"/>
      <c r="E35" s="216"/>
      <c r="F35" s="216"/>
      <c r="G35" s="216"/>
      <c r="H35" s="216"/>
      <c r="I35" s="216"/>
      <c r="J35" s="216"/>
      <c r="K35" s="216"/>
      <c r="L35" s="216"/>
      <c r="M35" s="217"/>
    </row>
    <row r="36" spans="1:13" x14ac:dyDescent="0.2">
      <c r="A36" s="215"/>
      <c r="B36" s="216"/>
      <c r="C36" s="216"/>
      <c r="D36" s="216"/>
      <c r="E36" s="216"/>
      <c r="F36" s="216"/>
      <c r="G36" s="216"/>
      <c r="H36" s="216"/>
      <c r="I36" s="216"/>
      <c r="J36" s="216"/>
      <c r="K36" s="216"/>
      <c r="L36" s="216"/>
      <c r="M36" s="217"/>
    </row>
    <row r="37" spans="1:13" x14ac:dyDescent="0.2">
      <c r="A37" s="215"/>
      <c r="B37" s="216"/>
      <c r="C37" s="216"/>
      <c r="D37" s="216"/>
      <c r="E37" s="216"/>
      <c r="F37" s="216"/>
      <c r="G37" s="216"/>
      <c r="H37" s="216"/>
      <c r="I37" s="216"/>
      <c r="J37" s="216"/>
      <c r="K37" s="216"/>
      <c r="L37" s="216"/>
      <c r="M37" s="217"/>
    </row>
    <row r="38" spans="1:13" x14ac:dyDescent="0.2">
      <c r="A38" s="215"/>
      <c r="B38" s="216"/>
      <c r="C38" s="216"/>
      <c r="D38" s="216"/>
      <c r="E38" s="216"/>
      <c r="F38" s="216"/>
      <c r="G38" s="216"/>
      <c r="H38" s="216"/>
      <c r="I38" s="216"/>
      <c r="J38" s="216"/>
      <c r="K38" s="216"/>
      <c r="L38" s="216"/>
      <c r="M38" s="217"/>
    </row>
    <row r="39" spans="1:13" x14ac:dyDescent="0.2">
      <c r="A39" s="215"/>
      <c r="B39" s="216"/>
      <c r="C39" s="216"/>
      <c r="D39" s="216"/>
      <c r="E39" s="216"/>
      <c r="F39" s="216"/>
      <c r="G39" s="216"/>
      <c r="H39" s="216"/>
      <c r="I39" s="216"/>
      <c r="J39" s="216"/>
      <c r="K39" s="216"/>
      <c r="L39" s="216"/>
      <c r="M39" s="217"/>
    </row>
    <row r="40" spans="1:13" x14ac:dyDescent="0.2">
      <c r="A40" s="215"/>
      <c r="B40" s="216"/>
      <c r="C40" s="216"/>
      <c r="D40" s="216"/>
      <c r="E40" s="216"/>
      <c r="F40" s="216"/>
      <c r="G40" s="216"/>
      <c r="H40" s="216"/>
      <c r="I40" s="216"/>
      <c r="J40" s="216"/>
      <c r="K40" s="216"/>
      <c r="L40" s="216"/>
      <c r="M40" s="217"/>
    </row>
    <row r="41" spans="1:13" x14ac:dyDescent="0.2">
      <c r="A41" s="215"/>
      <c r="B41" s="216"/>
      <c r="C41" s="216"/>
      <c r="D41" s="216"/>
      <c r="E41" s="216"/>
      <c r="F41" s="216"/>
      <c r="G41" s="216"/>
      <c r="H41" s="216"/>
      <c r="I41" s="216"/>
      <c r="J41" s="216"/>
      <c r="K41" s="216"/>
      <c r="L41" s="216"/>
      <c r="M41" s="217"/>
    </row>
    <row r="42" spans="1:13" x14ac:dyDescent="0.2">
      <c r="A42" s="215"/>
      <c r="B42" s="216"/>
      <c r="C42" s="216"/>
      <c r="D42" s="216"/>
      <c r="E42" s="216"/>
      <c r="F42" s="216"/>
      <c r="G42" s="216"/>
      <c r="H42" s="216"/>
      <c r="I42" s="216"/>
      <c r="J42" s="216"/>
      <c r="K42" s="216"/>
      <c r="L42" s="216"/>
      <c r="M42" s="217"/>
    </row>
    <row r="43" spans="1:13" x14ac:dyDescent="0.2">
      <c r="A43" s="215"/>
      <c r="B43" s="216"/>
      <c r="C43" s="216"/>
      <c r="D43" s="216"/>
      <c r="E43" s="216"/>
      <c r="F43" s="216"/>
      <c r="G43" s="216"/>
      <c r="H43" s="216"/>
      <c r="I43" s="216"/>
      <c r="J43" s="216"/>
      <c r="K43" s="216"/>
      <c r="L43" s="216"/>
      <c r="M43" s="217"/>
    </row>
    <row r="44" spans="1:13" x14ac:dyDescent="0.2">
      <c r="A44" s="215"/>
      <c r="B44" s="216"/>
      <c r="C44" s="216"/>
      <c r="D44" s="216"/>
      <c r="E44" s="216"/>
      <c r="F44" s="216"/>
      <c r="G44" s="216"/>
      <c r="H44" s="216"/>
      <c r="I44" s="216"/>
      <c r="J44" s="216"/>
      <c r="K44" s="216"/>
      <c r="L44" s="216"/>
      <c r="M44" s="217"/>
    </row>
    <row r="45" spans="1:13" x14ac:dyDescent="0.2">
      <c r="A45" s="215"/>
      <c r="B45" s="216"/>
      <c r="C45" s="216"/>
      <c r="D45" s="216"/>
      <c r="E45" s="216"/>
      <c r="F45" s="216"/>
      <c r="G45" s="216"/>
      <c r="H45" s="216"/>
      <c r="I45" s="216"/>
      <c r="J45" s="216"/>
      <c r="K45" s="216"/>
      <c r="L45" s="216"/>
      <c r="M45" s="217"/>
    </row>
    <row r="46" spans="1:13" x14ac:dyDescent="0.2">
      <c r="A46" s="215"/>
      <c r="B46" s="216"/>
      <c r="C46" s="216"/>
      <c r="D46" s="216"/>
      <c r="E46" s="216"/>
      <c r="F46" s="216"/>
      <c r="G46" s="216"/>
      <c r="H46" s="216"/>
      <c r="I46" s="216"/>
      <c r="J46" s="216"/>
      <c r="K46" s="216"/>
      <c r="L46" s="216"/>
      <c r="M46" s="217"/>
    </row>
    <row r="47" spans="1:13" x14ac:dyDescent="0.2">
      <c r="A47" s="215"/>
      <c r="B47" s="216"/>
      <c r="C47" s="216"/>
      <c r="D47" s="216"/>
      <c r="E47" s="216"/>
      <c r="F47" s="216"/>
      <c r="G47" s="216"/>
      <c r="H47" s="216"/>
      <c r="I47" s="216"/>
      <c r="J47" s="216"/>
      <c r="K47" s="216"/>
      <c r="L47" s="216"/>
      <c r="M47" s="217"/>
    </row>
    <row r="48" spans="1:13" x14ac:dyDescent="0.2">
      <c r="A48" s="215"/>
      <c r="B48" s="216"/>
      <c r="C48" s="216"/>
      <c r="D48" s="216"/>
      <c r="E48" s="216"/>
      <c r="F48" s="216"/>
      <c r="G48" s="216"/>
      <c r="H48" s="216"/>
      <c r="I48" s="216"/>
      <c r="J48" s="216"/>
      <c r="K48" s="216"/>
      <c r="L48" s="216"/>
      <c r="M48" s="217"/>
    </row>
    <row r="49" spans="1:13" x14ac:dyDescent="0.2">
      <c r="A49" s="215"/>
      <c r="B49" s="216"/>
      <c r="C49" s="216"/>
      <c r="D49" s="216"/>
      <c r="E49" s="216"/>
      <c r="F49" s="216"/>
      <c r="G49" s="216"/>
      <c r="H49" s="216"/>
      <c r="I49" s="216"/>
      <c r="J49" s="216"/>
      <c r="K49" s="216"/>
      <c r="L49" s="216"/>
      <c r="M49" s="217"/>
    </row>
    <row r="50" spans="1:13" x14ac:dyDescent="0.2">
      <c r="A50" s="215"/>
      <c r="B50" s="216"/>
      <c r="C50" s="216"/>
      <c r="D50" s="216"/>
      <c r="E50" s="216"/>
      <c r="F50" s="216"/>
      <c r="G50" s="216"/>
      <c r="H50" s="216"/>
      <c r="I50" s="216"/>
      <c r="J50" s="216"/>
      <c r="K50" s="216"/>
      <c r="L50" s="216"/>
      <c r="M50" s="217"/>
    </row>
    <row r="51" spans="1:13" x14ac:dyDescent="0.2">
      <c r="A51" s="218"/>
      <c r="B51" s="219"/>
      <c r="C51" s="219"/>
      <c r="D51" s="219"/>
      <c r="E51" s="219"/>
      <c r="F51" s="219"/>
      <c r="G51" s="219"/>
      <c r="H51" s="219"/>
      <c r="I51" s="219"/>
      <c r="J51" s="219"/>
      <c r="K51" s="219"/>
      <c r="L51" s="219"/>
      <c r="M51" s="220"/>
    </row>
  </sheetData>
  <sheetProtection password="CB61" sheet="1" objects="1" scenarios="1" selectLockedCells="1"/>
  <mergeCells count="1">
    <mergeCell ref="A27:M51"/>
  </mergeCells>
  <dataValidations count="2">
    <dataValidation type="list" allowBlank="1" showInputMessage="1" showErrorMessage="1" sqref="M8">
      <formula1>"Ja/Nee,Ja,Nee"</formula1>
    </dataValidation>
    <dataValidation type="list" allowBlank="1" showInputMessage="1" showErrorMessage="1" sqref="M15 M18 M21">
      <formula1>"Ja/Nee, Ja, Nee"</formula1>
    </dataValidation>
  </dataValidations>
  <pageMargins left="0.7" right="0.7" top="0.75" bottom="0.75" header="0.3" footer="0.3"/>
  <pageSetup paperSize="9" scale="65" orientation="portrait" r:id="rId1"/>
  <drawing r:id="rId2"/>
  <legacyDrawing r:id="rId3"/>
  <oleObjects>
    <mc:AlternateContent xmlns:mc="http://schemas.openxmlformats.org/markup-compatibility/2006">
      <mc:Choice Requires="x14">
        <oleObject progId="MSPhotoEd.3" shapeId="11265" r:id="rId4">
          <objectPr defaultSize="0" autoPict="0" r:id="rId5">
            <anchor moveWithCells="1" sizeWithCells="1">
              <from>
                <xdr:col>9</xdr:col>
                <xdr:colOff>285750</xdr:colOff>
                <xdr:row>1</xdr:row>
                <xdr:rowOff>9525</xdr:rowOff>
              </from>
              <to>
                <xdr:col>13</xdr:col>
                <xdr:colOff>0</xdr:colOff>
                <xdr:row>2</xdr:row>
                <xdr:rowOff>19050</xdr:rowOff>
              </to>
            </anchor>
          </objectPr>
        </oleObject>
      </mc:Choice>
      <mc:Fallback>
        <oleObject progId="MSPhotoEd.3" shapeId="11265"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1" stopIfTrue="1" id="{62EF3EF6-2C4C-4DA4-9FA3-BF783EF91735}">
            <xm:f>'Aanvraag 2015'!#REF!=TRUE</xm:f>
            <x14:dxf>
              <fill>
                <patternFill>
                  <bgColor rgb="FFD7DCEF"/>
                </patternFill>
              </fill>
            </x14:dxf>
          </x14:cfRule>
          <xm:sqref>A27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F58" sqref="F58"/>
    </sheetView>
  </sheetViews>
  <sheetFormatPr defaultRowHeight="12.75" x14ac:dyDescent="0.2"/>
  <sheetData/>
  <sheetProtection password="DDC0" sheet="1"/>
  <pageMargins left="0.7" right="0.7" top="0.75" bottom="0.75" header="0.3" footer="0.3"/>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Alle:Spoedzorg:Acute zorg|84eadb6b-a2c5-44fa-9192-03a24ce04076;Alle:Spoedzorg:Spoedeisende hulp:Eerste hulp|034b275e-5045-4217-a889-0b7322b63a8e;Alle:Medisch specialistische zorg|aaa7bcd1-93d8-4383-b562-a859d79c16d5;Alle:Spoedzorg|c7ae966d-115a-4ece-b10d-f574821583c8;Alle:Ziekenhuiszorg|1a957709-959b-40c0-9640-61f1bd5d07a0</Sector_x0028_en_x0029_Metadata>
    <BBeleidsregelMetadata xmlns="f154f381-dfad-4e4d-b243-610b51701648" xsi:nil="true"/>
    <Ingetrokken_x003f_ xmlns="f154f381-dfad-4e4d-b243-610b51701648">Nee</Ingetrokken_x003f_>
    <TaxCatchAll xmlns="e126ea53-4662-4235-a709-fb88537df135">
      <Value>229</Value>
      <Value>159</Value>
      <Value>134</Value>
      <Value>190</Value>
      <Value>242</Value>
      <Value>103</Value>
      <Value>167</Value>
      <Value>151</Value>
      <Value>277</Value>
    </TaxCatchAll>
    <BBijlageMetadata xmlns="f154f381-dfad-4e4d-b243-610b51701648">13008;#THRFR6N5WDQ4-19-13008</BBijlageMetadata>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Acute zorg</TermName>
          <TermId xmlns="http://schemas.microsoft.com/office/infopath/2007/PartnerControls">84eadb6b-a2c5-44fa-9192-03a24ce04076</TermId>
        </TermInfo>
        <TermInfo xmlns="http://schemas.microsoft.com/office/infopath/2007/PartnerControls">
          <TermName xmlns="http://schemas.microsoft.com/office/infopath/2007/PartnerControls">Eerste hulp</TermName>
          <TermId xmlns="http://schemas.microsoft.com/office/infopath/2007/PartnerControls">034b275e-5045-4217-a889-0b7322b63a8e</TermId>
        </TermInfo>
        <TermInfo xmlns="http://schemas.microsoft.com/office/infopath/2007/PartnerControls">
          <TermName xmlns="http://schemas.microsoft.com/office/infopath/2007/PartnerControls">Medisch specialistische zorg</TermName>
          <TermId xmlns="http://schemas.microsoft.com/office/infopath/2007/PartnerControls">aaa7bcd1-93d8-4383-b562-a859d79c16d5</TermId>
        </TermInfo>
        <TermInfo xmlns="http://schemas.microsoft.com/office/infopath/2007/PartnerControls">
          <TermName xmlns="http://schemas.microsoft.com/office/infopath/2007/PartnerControls">Spoedzorg</TermName>
          <TermId xmlns="http://schemas.microsoft.com/office/infopath/2007/PartnerControls">c7ae966d-115a-4ece-b10d-f574821583c8</TermId>
        </TermInfo>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Beschikbaarheidbijdrage</TermName>
          <TermId xmlns="http://schemas.microsoft.com/office/infopath/2007/PartnerControls">2a76c380-9050-4a0f-9d23-0e9451db3227</TermId>
        </TermInfo>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Info xmlns="http://schemas.microsoft.com/office/infopath/2007/PartnerControls">
          <TermName xmlns="http://schemas.microsoft.com/office/infopath/2007/PartnerControls">Continuïteit van zorg</TermName>
          <TermId xmlns="http://schemas.microsoft.com/office/infopath/2007/PartnerControls">96d95470-0fb7-459e-b4de-bf5af47c15e0</TermId>
        </TermInfo>
      </Terms>
    </n407de7a4204433984b2eeeaba786d56>
    <NZa-zoekwoordenMetadata xmlns="f154f381-dfad-4e4d-b243-610b51701648">Budget en bekostiging:Beschikbaarheidbijdrage|2a76c380-9050-4a0f-9d23-0e9451db3227;Budget en bekostiging|62db8cfb-0eaa-4e36-b002-42c9b3fb60db</NZa-zoekwoordenMetadata>
    <VoorgangersMetadata xmlns="f154f381-dfad-4e4d-b243-610b51701648" xsi:nil="true"/>
    <Heeft_x0020_dit_x0020_stuk_x0020_bijlage_x0028_n_x0029__x003f_ xmlns="f154f381-dfad-4e4d-b243-610b51701648">true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2016-07-04T13:35:00+00:00</Publicatiedatum>
    <Ingangsdatum xmlns="f154f381-dfad-4e4d-b243-610b51701648" xsi:nil="true"/>
    <BBesluitMetadata xmlns="f154f381-dfad-4e4d-b243-610b51701648" xsi:nil="true"/>
    <Verzonden_x0020_aan xmlns="f154f381-dfad-4e4d-b243-610b51701648"/>
    <_dlc_DocId xmlns="e126ea53-4662-4235-a709-fb88537df135">THRFR6N5WDQ4-17-3579</_dlc_DocId>
    <_dlc_DocIdUrl xmlns="e126ea53-4662-4235-a709-fb88537df135">
      <Url>http://kennisnet.nza.nl/publicaties/Aanleveren/_layouts/DocIdRedir.aspx?ID=THRFR6N5WDQ4-17-3579</Url>
      <Description>THRFR6N5WDQ4-17-3579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68F19-DEFD-4292-AFA2-75A0A794D2BB}"/>
</file>

<file path=customXml/itemProps2.xml><?xml version="1.0" encoding="utf-8"?>
<ds:datastoreItem xmlns:ds="http://schemas.openxmlformats.org/officeDocument/2006/customXml" ds:itemID="{245AC1AE-EFAE-4498-9BCB-6F12FB1EB5AB}"/>
</file>

<file path=customXml/itemProps3.xml><?xml version="1.0" encoding="utf-8"?>
<ds:datastoreItem xmlns:ds="http://schemas.openxmlformats.org/officeDocument/2006/customXml" ds:itemID="{9F6859B3-A9F5-4DBD-8B28-AD2BE925BF81}"/>
</file>

<file path=customXml/itemProps4.xml><?xml version="1.0" encoding="utf-8"?>
<ds:datastoreItem xmlns:ds="http://schemas.openxmlformats.org/officeDocument/2006/customXml" ds:itemID="{844273CC-D459-4515-83FE-BA761BC072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Aanvraag 2015</vt:lpstr>
      <vt:lpstr>Openstellingen</vt:lpstr>
      <vt:lpstr>Investeringen</vt:lpstr>
      <vt:lpstr>Bestuursverklaring</vt:lpstr>
      <vt:lpstr>Toelichting</vt:lpstr>
      <vt:lpstr>'Aanvraag 2015'!Afdrukbereik</vt:lpstr>
      <vt:lpstr>Bestuursverklaring!Afdrukbereik</vt:lpstr>
      <vt:lpstr>Openstellingen!Afdrukbereik</vt:lpstr>
      <vt:lpstr>Voorblad!Afdrukbereik</vt:lpstr>
      <vt:lpstr>'Aanvraag 2015'!Afdruktitels</vt:lpstr>
      <vt:lpstr>Voorblad!Afdruktitels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vaststelling beschikbaarheidbijdrage zorg verleend door het Calamiteitenhospitaal</dc:title>
  <dc:creator>Bart Simmelink</dc:creator>
  <cp:lastModifiedBy>Lops, Katinka</cp:lastModifiedBy>
  <cp:lastPrinted>2016-04-05T08:53:29Z</cp:lastPrinted>
  <dcterms:created xsi:type="dcterms:W3CDTF">2006-01-30T05:57:24Z</dcterms:created>
  <dcterms:modified xsi:type="dcterms:W3CDTF">2016-06-29T08:19:48Z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ba68925a-5e48-4a94-a55a-d0f2564e7426</vt:lpwstr>
  </property>
  <property fmtid="{D5CDD505-2E9C-101B-9397-08002B2CF9AE}" pid="4" name="Sector(en)">
    <vt:lpwstr>190;#Acute zorg|84eadb6b-a2c5-44fa-9192-03a24ce04076;#229;#Eerste hulp|034b275e-5045-4217-a889-0b7322b63a8e;#151;#Medisch specialistische zorg|aaa7bcd1-93d8-4383-b562-a859d79c16d5;#167;#Spoedzorg|c7ae966d-115a-4ece-b10d-f574821583c8;#134;#Ziekenhuiszorg|1a957709-959b-40c0-9640-61f1bd5d07a0</vt:lpwstr>
  </property>
  <property fmtid="{D5CDD505-2E9C-101B-9397-08002B2CF9AE}" pid="5" name="Extra zoekwoorden">
    <vt:lpwstr/>
  </property>
  <property fmtid="{D5CDD505-2E9C-101B-9397-08002B2CF9AE}" pid="6" name="NZa-zoekwoorden">
    <vt:lpwstr>277;#Beschikbaarheidbijdrage|2a76c380-9050-4a0f-9d23-0e9451db3227;#159;#Budget en bekostiging|62db8cfb-0eaa-4e36-b002-42c9b3fb60db;#242;#Continuïteit van zorg|96d95470-0fb7-459e-b4de-bf5af47c15e0</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vt:lpwstr>
  </property>
</Properties>
</file>