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85" windowWidth="14310" windowHeight="7110" activeTab="0"/>
  </bookViews>
  <sheets>
    <sheet name="Voorblad" sheetId="1" r:id="rId1"/>
    <sheet name="Productieafspraken 2012" sheetId="2" r:id="rId2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_123Graph_C" hidden="1">'[3]I_03007'!#REF!</definedName>
    <definedName name="__123Graph_D" hidden="1">'[3]I_03007'!#REF!</definedName>
    <definedName name="__123Graph_E" hidden="1">'[3]I_03007'!#REF!</definedName>
    <definedName name="__123Graph_Z" hidden="1">'[3]I_03007'!#REF!</definedName>
    <definedName name="_Fill" hidden="1">#REF!</definedName>
    <definedName name="_Order1" hidden="1">255</definedName>
    <definedName name="_Order2" hidden="1">255</definedName>
    <definedName name="_xlnm.Print_Area" localSheetId="1">'Productieafspraken 2012'!$A$1:$F$53</definedName>
    <definedName name="_xlnm.Print_Area" localSheetId="0">'Voorblad'!$A$1:$N$38</definedName>
    <definedName name="_xlnm.Print_Titles" localSheetId="0">'Voorblad'!$1:$13</definedName>
    <definedName name="Afdruktitels_MI">'[3]I_03007'!$1:$5</definedName>
    <definedName name="Expl_">'[3]I_03007'!#REF!</definedName>
    <definedName name="Expl_522">'[3]I_03007'!#REF!</definedName>
    <definedName name="Expl_523">'[3]I_03007'!#REF!</definedName>
    <definedName name="Expl_524">'[3]I_03007'!#REF!</definedName>
    <definedName name="Expl_525">'[3]I_03007'!#REF!</definedName>
    <definedName name="Expl_526">'[3]I_03007'!#REF!</definedName>
    <definedName name="getal">#REF!</definedName>
    <definedName name="getal_data">#REF!</definedName>
    <definedName name="kolom">#REF!</definedName>
    <definedName name="kolom_data">#REF!</definedName>
    <definedName name="naam" localSheetId="1">#REF!</definedName>
    <definedName name="naam">#REF!</definedName>
    <definedName name="naamconflict_VPH_01_._Fill" hidden="1">#REF!</definedName>
    <definedName name="naamconflict_VPH_02_.naam">#REF!</definedName>
    <definedName name="naamconflict_VPH_03_.tabblad">#REF!</definedName>
    <definedName name="naamconflict_VZH_01_._Fill" hidden="1">#REF!</definedName>
    <definedName name="naamconflict_VZH_02_.naam">#REF!</definedName>
    <definedName name="naamconflict_VZH_03_.tabblad">#REF!</definedName>
    <definedName name="raarietswataangepastmoetworden">#REF!</definedName>
    <definedName name="tabblad" localSheetId="1">#REF!</definedName>
    <definedName name="tabblad">#REF!</definedName>
    <definedName name="totaal1996">'[3]I_03007'!$A$4:$D$43</definedName>
    <definedName name="totaal1997">'[3]I_03007'!$A$46:$D$85</definedName>
    <definedName name="totaal1998">'[3]I_03007'!$A$88:$D$127</definedName>
    <definedName name="totaal1999">'[3]I_03007'!$A$130:$D$169</definedName>
    <definedName name="totaal2000">'[3]I_03007'!$A$172:$D$211</definedName>
  </definedNames>
  <calcPr fullCalcOnLoad="1"/>
</workbook>
</file>

<file path=xl/sharedStrings.xml><?xml version="1.0" encoding="utf-8"?>
<sst xmlns="http://schemas.openxmlformats.org/spreadsheetml/2006/main" count="103" uniqueCount="90">
  <si>
    <t>NIET INVULLEN</t>
  </si>
  <si>
    <t>Aanvraag</t>
  </si>
  <si>
    <t>Datum</t>
  </si>
  <si>
    <t>cat.</t>
  </si>
  <si>
    <t>nr.</t>
  </si>
  <si>
    <t>Versie</t>
  </si>
  <si>
    <t>Instelling</t>
  </si>
  <si>
    <t>Zorgkantoor</t>
  </si>
  <si>
    <t>Naam</t>
  </si>
  <si>
    <t>Plaats</t>
  </si>
  <si>
    <t>Contactpersoon</t>
  </si>
  <si>
    <t>Telefoon</t>
  </si>
  <si>
    <t>E-mail</t>
  </si>
  <si>
    <t>Ondertekening namens het bestuur van het orgaan voor gezondheidszorg:</t>
  </si>
  <si>
    <t>Ondertekening namens het zorgkantoor:</t>
  </si>
  <si>
    <t>(handtekening)</t>
  </si>
  <si>
    <t>(datum)</t>
  </si>
  <si>
    <t>(naam)</t>
  </si>
  <si>
    <t>datum min</t>
  </si>
  <si>
    <t>datum max</t>
  </si>
  <si>
    <t>N.B. De blauwe cellen dienen ingevuld te worden.</t>
  </si>
  <si>
    <t>Registratienummer NZa</t>
  </si>
  <si>
    <t>Pagina 2</t>
  </si>
  <si>
    <t>Aantal vaccinaties</t>
  </si>
  <si>
    <t>Ter voorkoming van onduidelijkheden is bij enkele vaccinaties ter informatie de huidige merknaam toegevoegd.</t>
  </si>
  <si>
    <t>1)</t>
  </si>
  <si>
    <t>2)</t>
  </si>
  <si>
    <r>
      <t xml:space="preserve">Hier wordt het aantal combinatievaccins gevraagd. Het is </t>
    </r>
    <r>
      <rPr>
        <u val="single"/>
        <sz val="8"/>
        <rFont val="Verdana"/>
        <family val="2"/>
      </rPr>
      <t>niet</t>
    </r>
    <r>
      <rPr>
        <sz val="8"/>
        <rFont val="Verdana"/>
        <family val="2"/>
      </rPr>
      <t xml:space="preserve"> de bedoeling het aantal vaccinaties met het aantal componenten in het combinatievaccin te vermenigvuldigen.</t>
    </r>
  </si>
  <si>
    <t>Pagina 3</t>
  </si>
  <si>
    <t>Opmerking</t>
  </si>
  <si>
    <t>Regel</t>
  </si>
  <si>
    <t>Q</t>
  </si>
  <si>
    <t>AFK</t>
  </si>
  <si>
    <t>HEPB</t>
  </si>
  <si>
    <t>PKOK</t>
  </si>
  <si>
    <t>DKH</t>
  </si>
  <si>
    <t>DKHH</t>
  </si>
  <si>
    <t>BMR</t>
  </si>
  <si>
    <t>MENC</t>
  </si>
  <si>
    <t>HIB</t>
  </si>
  <si>
    <t>DTP</t>
  </si>
  <si>
    <t>PAVACT</t>
  </si>
  <si>
    <t>PAVAC</t>
  </si>
  <si>
    <t>+</t>
  </si>
  <si>
    <t>DK4</t>
  </si>
  <si>
    <t>Aantal hielprikken</t>
  </si>
  <si>
    <t>Aantal geboorten</t>
  </si>
  <si>
    <t>Aantal records</t>
  </si>
  <si>
    <t>Totaal aantal vaccinaties</t>
  </si>
  <si>
    <t>Kosten hielprik</t>
  </si>
  <si>
    <t>RIVM / Regionale Coördinatie Programma's (RCP)</t>
  </si>
  <si>
    <t>Kosten laboratoriumonderzoeken</t>
  </si>
  <si>
    <t xml:space="preserve">Maximum bedrag kosten laboratoriumonderzoek                                                                       </t>
  </si>
  <si>
    <t>Kosten laboratoriumonderzoek</t>
  </si>
  <si>
    <t>PRODUCTIEAFSPRAKEN 2012</t>
  </si>
  <si>
    <t>2012-2</t>
  </si>
  <si>
    <t>Productieafspraken 2012</t>
  </si>
  <si>
    <t>verzoeken zorgkantoor en zorgaanbieder de NZa, de in dit verzoek overeengekomen vaste tarieven en bijbehorende prestaties vast te stellen.</t>
  </si>
  <si>
    <t xml:space="preserve">Indienen vóór 31 januari 2012 </t>
  </si>
  <si>
    <t>Prevenar</t>
  </si>
  <si>
    <t>Synflorix</t>
  </si>
  <si>
    <r>
      <t xml:space="preserve">Merknaam </t>
    </r>
    <r>
      <rPr>
        <b/>
        <vertAlign val="superscript"/>
        <sz val="9"/>
        <rFont val="Verdana"/>
        <family val="2"/>
      </rPr>
      <t>1)</t>
    </r>
  </si>
  <si>
    <t>Vaccin</t>
  </si>
  <si>
    <t>HepB 0,5 ml</t>
  </si>
  <si>
    <t>HepB 1,0 ml</t>
  </si>
  <si>
    <t>DKTP-Hib</t>
  </si>
  <si>
    <t>DKTP-Hib-HepB</t>
  </si>
  <si>
    <t>MenC</t>
  </si>
  <si>
    <t>DKTP</t>
  </si>
  <si>
    <t>Hib</t>
  </si>
  <si>
    <t xml:space="preserve">DTP </t>
  </si>
  <si>
    <t xml:space="preserve">Pneu t7 </t>
  </si>
  <si>
    <t xml:space="preserve">Pneu t10 </t>
  </si>
  <si>
    <t xml:space="preserve">Aantal laboratoriumonderzoeken t.b.v. neonatale hielprik screening </t>
  </si>
  <si>
    <t>Kosten laboratoriumonderzoek in budget: (314), tenzij (314) &gt; (315), dan (315)</t>
  </si>
  <si>
    <t>Aantallen</t>
  </si>
  <si>
    <r>
      <t xml:space="preserve">Door ondertekening van het formulier </t>
    </r>
    <r>
      <rPr>
        <u val="single"/>
        <sz val="8.5"/>
        <rFont val="Verdana"/>
        <family val="2"/>
      </rPr>
      <t>'Productieafspraken 2012'</t>
    </r>
    <r>
      <rPr>
        <sz val="8.5"/>
        <rFont val="Verdana"/>
        <family val="2"/>
      </rPr>
      <t>:</t>
    </r>
  </si>
  <si>
    <t>Kosten entgemeenschap 0 - 5 jaar</t>
  </si>
  <si>
    <t>Kosten entgemeenschap 9 - 12 jaar</t>
  </si>
  <si>
    <t xml:space="preserve">Maximum bedrag kosten entgemeenschap 0 - 5 jaar:                                                        </t>
  </si>
  <si>
    <t xml:space="preserve">Maximum bedrag kosten entgemeenschap 9 - 12 jaar:                                                        </t>
  </si>
  <si>
    <t>Kosten entgemeenschap vaccinaties 0 - 5 jaar</t>
  </si>
  <si>
    <t>Kosten entgemeenschap vaccinaties 9 - 12 jaar</t>
  </si>
  <si>
    <t xml:space="preserve">       regel 302   x</t>
  </si>
  <si>
    <t>Kosten vaccinaties</t>
  </si>
  <si>
    <t>Kosten hielprikgemeenschap</t>
  </si>
  <si>
    <t>BMR 9-jarigen</t>
  </si>
  <si>
    <t>BMR 14-maanden</t>
  </si>
  <si>
    <t xml:space="preserve">Maximum bedrag kosten hielprikgemeenschap                                                                       </t>
  </si>
  <si>
    <t>Totaal aantal hielprikken</t>
  </si>
</sst>
</file>

<file path=xl/styles.xml><?xml version="1.0" encoding="utf-8"?>
<styleSheet xmlns="http://schemas.openxmlformats.org/spreadsheetml/2006/main">
  <numFmts count="67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dd/mm/yy;@"/>
    <numFmt numFmtId="165" formatCode=";;;"/>
    <numFmt numFmtId="166" formatCode="#,##0_ ;\(#,##0\);"/>
    <numFmt numFmtId="167" formatCode="#,##0.00_-"/>
    <numFmt numFmtId="168" formatCode="\ \ƒ* #,##0_ \ ;\ \ƒ* ;\ \ƒ* "/>
    <numFmt numFmtId="169" formatCode="&quot;F&quot;\ #,##0_-;&quot;F&quot;\ #,##0\-"/>
    <numFmt numFmtId="170" formatCode="#,##0_ \ ;\(#,##0\)_ ;"/>
    <numFmt numFmtId="171" formatCode="dd/mm/yy"/>
    <numFmt numFmtId="172" formatCode="0_ ;\-0\ "/>
    <numFmt numFmtId="173" formatCode="#,##0.0000"/>
    <numFmt numFmtId="174" formatCode="_-&quot;€&quot;\ * ##,#0_;_-&quot;€&quot;\ * #,##0\-;_-&quot;€&quot;\ * &quot;-&quot;_-;_-@_-"/>
    <numFmt numFmtId="175" formatCode="_-&quot;€&quot;\ * #,##0_-;_-&quot;€&quot;\ * #,##0\-;_-&quot;€&quot;\ * &quot;-&quot;_-"/>
    <numFmt numFmtId="176" formatCode="_-&quot;€&quot;\ * ##,#0_;_-&quot;€&quot;\ * #,##0\-;_-&quot;€&quot;\ * &quot;-&quot;_-"/>
    <numFmt numFmtId="177" formatCode="_-&quot;€&quot;\ * #,##0\-;_-&quot;€&quot;\ * #,##0\-;_-&quot;€&quot;\ * &quot;-&quot;_-;_-@_-"/>
    <numFmt numFmtId="178" formatCode="_-&quot;€&quot;\ * #,##0_-;_-&quot;€&quot;\ * #,##0\-;_-@_-"/>
    <numFmt numFmtId="179" formatCode="#,##0_ ;\-#,##0\ "/>
    <numFmt numFmtId="180" formatCode="#,##0.00_ ;\-#,##0.00\ "/>
    <numFmt numFmtId="181" formatCode="#,##0.0000_ ;\-#,##0.0000\ "/>
    <numFmt numFmtId="182" formatCode="_-&quot;€&quot;\ * #,##0.00_-;_-&quot;€&quot;\ * #,##0.00\-;_-@_-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mmm/yyyy"/>
    <numFmt numFmtId="189" formatCode="#,##0.0"/>
    <numFmt numFmtId="190" formatCode="#,##0.000"/>
    <numFmt numFmtId="191" formatCode="_-&quot;€&quot;\ * #,##0.0_-;_-&quot;€&quot;\ * #,##0.0\-;_-&quot;€&quot;\ * &quot;-&quot;_-;_-@_-"/>
    <numFmt numFmtId="192" formatCode="_-&quot;€&quot;\ * #,##0.00_-;_-&quot;€&quot;\ * #,##0.00\-;_-&quot;€&quot;\ * &quot;-&quot;_-;_-@_-"/>
    <numFmt numFmtId="193" formatCode="_-&quot;€&quot;\ * #,###_-;_-&quot;€&quot;\ * #,###\-;_-@_-"/>
    <numFmt numFmtId="194" formatCode="_-&quot;€&quot;\ * ##,##_;_-&quot;€&quot;\ * #,###;_-@_-"/>
    <numFmt numFmtId="195" formatCode="_-&quot;€&quot;\ * #,###_-;_-&quot;€&quot;\ * #,###;_-@_-"/>
    <numFmt numFmtId="196" formatCode="&quot;€&quot;\ * #,###_-;_-&quot;€&quot;\ * #,###;_-@_-"/>
    <numFmt numFmtId="197" formatCode="_-\ * #,###_-;_-&quot;€&quot;\ * #,###;_-@_-"/>
    <numFmt numFmtId="198" formatCode="_-&quot;€&quot;\ * #,##0.00_-;_-&quot;€&quot;\ * #,##0.00\-;_-&quot;€&quot;\ * &quot;0&quot;??_-;_-@_-"/>
    <numFmt numFmtId="199" formatCode="_-&quot;€&quot;\ * #,##0.00_-;_-&quot;€&quot;\ * #,##0.00\-;_-&quot;€&quot;\ * &quot;0&quot;_-;_-@_-"/>
    <numFmt numFmtId="200" formatCode="_-* #,##0.0000_-;_-* #,##0.0000\-;_-* &quot;-&quot;????_-;_-@_-"/>
    <numFmt numFmtId="201" formatCode="_-&quot;fl&quot;\ * #,##0.00_-;_-&quot;fl&quot;\ * #,##0.00\-;_-&quot;fl&quot;\ * &quot;-&quot;??_-;_-@_-"/>
    <numFmt numFmtId="202" formatCode="&quot;fl&quot;\ #,##0.00_-"/>
    <numFmt numFmtId="203" formatCode="_-&quot;fl&quot;\ * #,##0_-;_-&quot;fl&quot;\ * #,##0\-;_-&quot;fl&quot;\ * &quot;-&quot;??_-;_-@_-"/>
    <numFmt numFmtId="204" formatCode="_-* #,##0_-;_-* #,##0\-;_-* &quot;-&quot;??_-;_-@_-"/>
    <numFmt numFmtId="205" formatCode="_-* #,##0.000_-;_-* #,##0.000\-;_-* &quot;-&quot;???_-;_-@_-"/>
    <numFmt numFmtId="206" formatCode="_-* #,##0_-;_-* \-\ #,##0\-;_-* &quot;&quot;??_-;_-@_-"/>
    <numFmt numFmtId="207" formatCode="_-&quot;fl&quot;\ * #,##0_-;_-&quot;fl&quot;\ \ * \-\ #,##0_-;_-&quot;fl&quot;\ * &quot;&quot;_-;_-@_-"/>
    <numFmt numFmtId="208" formatCode="_-&quot;EUR&quot;\ * #,##0_-;_-&quot;EUR&quot;\ \ * \-\ #,##0_-;_-&quot;EUR&quot;\ * &quot;&quot;_-;_-@_-"/>
    <numFmt numFmtId="209" formatCode="_-&quot;€&quot;\ * #,##0_-;_-&quot;€&quot;\ * #,##0\-;_-&quot;€&quot;\ * &quot;-&quot;??_-;_-@_-"/>
    <numFmt numFmtId="210" formatCode="_-&quot;EUR&quot;\ * #,##0.000_-;_-&quot;EUR&quot;\ * #,##0.000\-;_-&quot;EUR&quot;\ * &quot;-&quot;??_-;_-@_-"/>
    <numFmt numFmtId="211" formatCode="_-&quot;EUR&quot;\ * #,##0.00_-;_-&quot;EUR&quot;\ * #,##0.00\-;_-&quot;EUR&quot;\ * &quot;-&quot;??_-;_-@_-"/>
    <numFmt numFmtId="212" formatCode="[$-413]dddd\ d\ mmmm\ yyyy"/>
    <numFmt numFmtId="213" formatCode="d/mm/yy;@"/>
    <numFmt numFmtId="214" formatCode="&quot;€&quot;\ #,##0_-"/>
    <numFmt numFmtId="215" formatCode="_-&quot;€&quot;\ * #,##0.0_-;_-&quot;€&quot;\ * #,##0.0\-;_-&quot;€&quot;\ * &quot;-&quot;??_-;_-@_-"/>
    <numFmt numFmtId="216" formatCode="_-* #,##0.0_-;_-* #,##0.0\-;_-* &quot;-&quot;??_-;_-@_-"/>
    <numFmt numFmtId="217" formatCode="_-[$€-2]\ * #,##0.00_-;_-[$€-2]\ * #,##0.00\-;_-[$€-2]\ * &quot;-&quot;??_-"/>
    <numFmt numFmtId="218" formatCode="_-[$€-2]\ * #,##0.000_-;_-[$€-2]\ * #,##0.000\-;_-[$€-2]\ * &quot;-&quot;??_-"/>
    <numFmt numFmtId="219" formatCode="&quot;Ja&quot;;&quot;Ja&quot;;&quot;Nee&quot;"/>
    <numFmt numFmtId="220" formatCode="&quot;Waar&quot;;&quot;Waar&quot;;&quot;Niet waar&quot;"/>
    <numFmt numFmtId="221" formatCode="&quot;Aan&quot;;&quot;Aan&quot;;&quot;Uit&quot;"/>
    <numFmt numFmtId="222" formatCode="[$€-2]\ #.##000_);[Red]\([$€-2]\ #.##000\)"/>
  </numFmts>
  <fonts count="31">
    <font>
      <sz val="10"/>
      <name val="Arial"/>
      <family val="0"/>
    </font>
    <font>
      <sz val="9"/>
      <name val="Arial"/>
      <family val="2"/>
    </font>
    <font>
      <sz val="8"/>
      <name val="Tahoma"/>
      <family val="2"/>
    </font>
    <font>
      <sz val="8"/>
      <name val="Helv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Helv"/>
      <family val="0"/>
    </font>
    <font>
      <sz val="9"/>
      <name val="Helv"/>
      <family val="0"/>
    </font>
    <font>
      <b/>
      <sz val="9"/>
      <name val="Arial"/>
      <family val="2"/>
    </font>
    <font>
      <sz val="24"/>
      <color indexed="13"/>
      <name val="Helv"/>
      <family val="0"/>
    </font>
    <font>
      <sz val="9"/>
      <name val="Verdana"/>
      <family val="2"/>
    </font>
    <font>
      <sz val="6"/>
      <color indexed="9"/>
      <name val="Verdana"/>
      <family val="2"/>
    </font>
    <font>
      <b/>
      <sz val="9"/>
      <name val="Verdana"/>
      <family val="2"/>
    </font>
    <font>
      <b/>
      <sz val="14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u val="single"/>
      <sz val="10"/>
      <color indexed="12"/>
      <name val="Verdana"/>
      <family val="2"/>
    </font>
    <font>
      <sz val="10"/>
      <color indexed="9"/>
      <name val="Verdana"/>
      <family val="2"/>
    </font>
    <font>
      <b/>
      <sz val="9"/>
      <color indexed="9"/>
      <name val="Verdana"/>
      <family val="2"/>
    </font>
    <font>
      <vertAlign val="superscript"/>
      <sz val="8"/>
      <name val="Verdana"/>
      <family val="2"/>
    </font>
    <font>
      <sz val="8"/>
      <name val="Verdana"/>
      <family val="2"/>
    </font>
    <font>
      <vertAlign val="superscript"/>
      <sz val="9"/>
      <name val="Verdana"/>
      <family val="2"/>
    </font>
    <font>
      <b/>
      <sz val="9"/>
      <color indexed="8"/>
      <name val="Verdana"/>
      <family val="2"/>
    </font>
    <font>
      <sz val="14"/>
      <name val="Verdana"/>
      <family val="2"/>
    </font>
    <font>
      <b/>
      <vertAlign val="superscript"/>
      <sz val="9"/>
      <name val="Verdana"/>
      <family val="2"/>
    </font>
    <font>
      <u val="single"/>
      <sz val="8"/>
      <name val="Verdana"/>
      <family val="2"/>
    </font>
    <font>
      <sz val="8"/>
      <name val="Arial"/>
      <family val="0"/>
    </font>
    <font>
      <b/>
      <sz val="12"/>
      <name val="Verdana"/>
      <family val="2"/>
    </font>
    <font>
      <sz val="8.5"/>
      <name val="Verdana"/>
      <family val="2"/>
    </font>
    <font>
      <u val="single"/>
      <sz val="8.5"/>
      <name val="Verdana"/>
      <family val="2"/>
    </font>
    <font>
      <b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medium"/>
      <right style="medium"/>
      <top style="medium"/>
      <bottom style="medium"/>
    </border>
  </borders>
  <cellStyleXfs count="4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3" fillId="0" borderId="1">
      <alignment/>
      <protection/>
    </xf>
    <xf numFmtId="4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2" borderId="1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  <xf numFmtId="0" fontId="3" fillId="0" borderId="0">
      <alignment/>
      <protection/>
    </xf>
    <xf numFmtId="0" fontId="0" fillId="0" borderId="0" applyFill="0" applyBorder="0">
      <alignment/>
      <protection/>
    </xf>
    <xf numFmtId="0" fontId="1" fillId="0" borderId="2" applyFill="0" applyBorder="0">
      <alignment/>
      <protection/>
    </xf>
    <xf numFmtId="168" fontId="1" fillId="0" borderId="2" applyFill="0" applyBorder="0">
      <alignment/>
      <protection/>
    </xf>
    <xf numFmtId="0" fontId="1" fillId="0" borderId="2" applyFill="0" applyBorder="0">
      <alignment/>
      <protection/>
    </xf>
    <xf numFmtId="0" fontId="8" fillId="3" borderId="3">
      <alignment/>
      <protection/>
    </xf>
    <xf numFmtId="169" fontId="0" fillId="3" borderId="3">
      <alignment/>
      <protection/>
    </xf>
    <xf numFmtId="170" fontId="8" fillId="3" borderId="3">
      <alignment/>
      <protection/>
    </xf>
    <xf numFmtId="170" fontId="1" fillId="0" borderId="2" applyFill="0" applyBorder="0">
      <alignment/>
      <protection/>
    </xf>
    <xf numFmtId="0" fontId="3" fillId="0" borderId="1">
      <alignment/>
      <protection/>
    </xf>
    <xf numFmtId="0" fontId="9" fillId="4" borderId="0">
      <alignment/>
      <protection/>
    </xf>
    <xf numFmtId="0" fontId="6" fillId="0" borderId="4">
      <alignment/>
      <protection/>
    </xf>
    <xf numFmtId="0" fontId="6" fillId="0" borderId="1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3" fontId="10" fillId="0" borderId="5" xfId="0" applyNumberFormat="1" applyFont="1" applyFill="1" applyBorder="1" applyAlignment="1" applyProtection="1">
      <alignment vertical="center"/>
      <protection/>
    </xf>
    <xf numFmtId="3" fontId="10" fillId="0" borderId="6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Alignment="1" applyProtection="1">
      <alignment vertical="center"/>
      <protection locked="0"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Fill="1" applyAlignment="1" applyProtection="1">
      <alignment vertical="center"/>
      <protection/>
    </xf>
    <xf numFmtId="3" fontId="10" fillId="0" borderId="0" xfId="0" applyNumberFormat="1" applyFont="1" applyBorder="1" applyAlignment="1" applyProtection="1">
      <alignment horizontal="center" vertical="center"/>
      <protection/>
    </xf>
    <xf numFmtId="4" fontId="10" fillId="0" borderId="0" xfId="0" applyNumberFormat="1" applyFont="1" applyBorder="1" applyAlignment="1" applyProtection="1">
      <alignment horizontal="center" vertical="center"/>
      <protection/>
    </xf>
    <xf numFmtId="164" fontId="10" fillId="0" borderId="0" xfId="0" applyNumberFormat="1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NumberFormat="1" applyFont="1" applyBorder="1" applyAlignment="1" applyProtection="1">
      <alignment horizontal="right" vertical="center"/>
      <protection/>
    </xf>
    <xf numFmtId="1" fontId="10" fillId="0" borderId="0" xfId="0" applyNumberFormat="1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3" fontId="10" fillId="0" borderId="0" xfId="0" applyNumberFormat="1" applyFont="1" applyFill="1" applyBorder="1" applyAlignment="1" applyProtection="1">
      <alignment horizontal="center" vertical="center"/>
      <protection/>
    </xf>
    <xf numFmtId="4" fontId="10" fillId="0" borderId="0" xfId="0" applyNumberFormat="1" applyFont="1" applyFill="1" applyBorder="1" applyAlignment="1" applyProtection="1">
      <alignment horizontal="center" vertical="center"/>
      <protection/>
    </xf>
    <xf numFmtId="164" fontId="10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horizontal="right" vertical="center"/>
      <protection/>
    </xf>
    <xf numFmtId="0" fontId="10" fillId="0" borderId="7" xfId="0" applyFont="1" applyFill="1" applyBorder="1" applyAlignment="1" applyProtection="1">
      <alignment horizontal="center" vertical="center"/>
      <protection/>
    </xf>
    <xf numFmtId="0" fontId="14" fillId="0" borderId="8" xfId="0" applyFont="1" applyBorder="1" applyAlignment="1">
      <alignment horizontal="center" vertical="center"/>
    </xf>
    <xf numFmtId="0" fontId="10" fillId="0" borderId="7" xfId="0" applyFont="1" applyFill="1" applyBorder="1" applyAlignment="1" applyProtection="1">
      <alignment vertical="center"/>
      <protection/>
    </xf>
    <xf numFmtId="0" fontId="10" fillId="0" borderId="9" xfId="0" applyFont="1" applyFill="1" applyBorder="1" applyAlignment="1" applyProtection="1">
      <alignment vertical="center"/>
      <protection/>
    </xf>
    <xf numFmtId="0" fontId="12" fillId="0" borderId="5" xfId="0" applyFont="1" applyFill="1" applyBorder="1" applyAlignment="1" applyProtection="1">
      <alignment vertical="center"/>
      <protection/>
    </xf>
    <xf numFmtId="0" fontId="12" fillId="0" borderId="6" xfId="0" applyFont="1" applyFill="1" applyBorder="1" applyAlignment="1" applyProtection="1">
      <alignment vertical="center"/>
      <protection/>
    </xf>
    <xf numFmtId="0" fontId="12" fillId="0" borderId="9" xfId="0" applyFont="1" applyFill="1" applyBorder="1" applyAlignment="1" applyProtection="1">
      <alignment vertical="center"/>
      <protection/>
    </xf>
    <xf numFmtId="0" fontId="12" fillId="0" borderId="7" xfId="0" applyFont="1" applyFill="1" applyBorder="1" applyAlignment="1" applyProtection="1">
      <alignment horizontal="center" vertical="center"/>
      <protection/>
    </xf>
    <xf numFmtId="0" fontId="10" fillId="0" borderId="5" xfId="0" applyFont="1" applyFill="1" applyBorder="1" applyAlignment="1" applyProtection="1">
      <alignment vertical="center"/>
      <protection/>
    </xf>
    <xf numFmtId="0" fontId="10" fillId="0" borderId="6" xfId="0" applyFont="1" applyFill="1" applyBorder="1" applyAlignment="1" applyProtection="1">
      <alignment vertical="center"/>
      <protection/>
    </xf>
    <xf numFmtId="0" fontId="14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vertical="center"/>
      <protection/>
    </xf>
    <xf numFmtId="0" fontId="10" fillId="0" borderId="11" xfId="0" applyNumberFormat="1" applyFont="1" applyFill="1" applyBorder="1" applyAlignment="1" applyProtection="1">
      <alignment vertical="center"/>
      <protection/>
    </xf>
    <xf numFmtId="0" fontId="10" fillId="0" borderId="12" xfId="0" applyNumberFormat="1" applyFont="1" applyFill="1" applyBorder="1" applyAlignment="1" applyProtection="1">
      <alignment vertical="center"/>
      <protection/>
    </xf>
    <xf numFmtId="0" fontId="10" fillId="0" borderId="8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10" fillId="0" borderId="13" xfId="0" applyNumberFormat="1" applyFont="1" applyFill="1" applyBorder="1" applyAlignment="1" applyProtection="1">
      <alignment vertical="center"/>
      <protection/>
    </xf>
    <xf numFmtId="0" fontId="10" fillId="0" borderId="14" xfId="0" applyNumberFormat="1" applyFont="1" applyFill="1" applyBorder="1" applyAlignment="1" applyProtection="1">
      <alignment vertical="center"/>
      <protection/>
    </xf>
    <xf numFmtId="0" fontId="10" fillId="0" borderId="15" xfId="0" applyNumberFormat="1" applyFont="1" applyFill="1" applyBorder="1" applyAlignment="1" applyProtection="1">
      <alignment vertical="center"/>
      <protection/>
    </xf>
    <xf numFmtId="0" fontId="10" fillId="0" borderId="16" xfId="0" applyNumberFormat="1" applyFont="1" applyFill="1" applyBorder="1" applyAlignment="1" applyProtection="1" quotePrefix="1">
      <alignment horizontal="right" vertical="center"/>
      <protection/>
    </xf>
    <xf numFmtId="3" fontId="18" fillId="5" borderId="17" xfId="0" applyNumberFormat="1" applyFont="1" applyFill="1" applyBorder="1" applyAlignment="1" applyProtection="1">
      <alignment horizontal="center" vertical="center"/>
      <protection/>
    </xf>
    <xf numFmtId="4" fontId="18" fillId="5" borderId="18" xfId="0" applyNumberFormat="1" applyFont="1" applyFill="1" applyBorder="1" applyAlignment="1" applyProtection="1">
      <alignment horizontal="center" vertical="center"/>
      <protection/>
    </xf>
    <xf numFmtId="0" fontId="10" fillId="0" borderId="9" xfId="0" applyNumberFormat="1" applyFont="1" applyFill="1" applyBorder="1" applyAlignment="1" applyProtection="1" quotePrefix="1">
      <alignment horizontal="right" vertical="center"/>
      <protection/>
    </xf>
    <xf numFmtId="164" fontId="10" fillId="0" borderId="19" xfId="0" applyNumberFormat="1" applyFont="1" applyFill="1" applyBorder="1" applyAlignment="1" applyProtection="1">
      <alignment horizontal="center" vertical="center"/>
      <protection/>
    </xf>
    <xf numFmtId="164" fontId="10" fillId="0" borderId="20" xfId="0" applyNumberFormat="1" applyFont="1" applyFill="1" applyBorder="1" applyAlignment="1" applyProtection="1">
      <alignment horizontal="center" vertical="center"/>
      <protection/>
    </xf>
    <xf numFmtId="0" fontId="14" fillId="0" borderId="5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14" fillId="0" borderId="0" xfId="0" applyFont="1" applyAlignment="1">
      <alignment wrapText="1"/>
    </xf>
    <xf numFmtId="0" fontId="12" fillId="6" borderId="5" xfId="0" applyFont="1" applyFill="1" applyBorder="1" applyAlignment="1" applyProtection="1">
      <alignment horizontal="left" vertical="center"/>
      <protection/>
    </xf>
    <xf numFmtId="0" fontId="10" fillId="6" borderId="5" xfId="0" applyFont="1" applyFill="1" applyBorder="1" applyAlignment="1" applyProtection="1">
      <alignment horizontal="center" vertical="center"/>
      <protection/>
    </xf>
    <xf numFmtId="0" fontId="10" fillId="6" borderId="5" xfId="0" applyFont="1" applyFill="1" applyBorder="1" applyAlignment="1" applyProtection="1">
      <alignment vertical="center"/>
      <protection/>
    </xf>
    <xf numFmtId="0" fontId="10" fillId="6" borderId="6" xfId="0" applyFont="1" applyFill="1" applyBorder="1" applyAlignment="1" applyProtection="1">
      <alignment vertical="center"/>
      <protection/>
    </xf>
    <xf numFmtId="3" fontId="10" fillId="0" borderId="7" xfId="0" applyNumberFormat="1" applyFont="1" applyFill="1" applyBorder="1" applyAlignment="1" applyProtection="1">
      <alignment horizontal="right" vertical="center"/>
      <protection locked="0"/>
    </xf>
    <xf numFmtId="0" fontId="12" fillId="6" borderId="5" xfId="0" applyFont="1" applyFill="1" applyBorder="1" applyAlignment="1" applyProtection="1">
      <alignment vertical="center"/>
      <protection/>
    </xf>
    <xf numFmtId="0" fontId="12" fillId="6" borderId="6" xfId="0" applyFont="1" applyFill="1" applyBorder="1" applyAlignment="1" applyProtection="1">
      <alignment vertical="center"/>
      <protection/>
    </xf>
    <xf numFmtId="3" fontId="12" fillId="0" borderId="3" xfId="0" applyNumberFormat="1" applyFont="1" applyFill="1" applyBorder="1" applyAlignment="1" applyProtection="1">
      <alignment horizontal="right" vertical="center"/>
      <protection/>
    </xf>
    <xf numFmtId="0" fontId="17" fillId="0" borderId="0" xfId="0" applyFont="1" applyAlignment="1" applyProtection="1">
      <alignment/>
      <protection/>
    </xf>
    <xf numFmtId="0" fontId="10" fillId="6" borderId="7" xfId="0" applyFont="1" applyFill="1" applyBorder="1" applyAlignment="1" applyProtection="1">
      <alignment horizontal="center" vertical="center"/>
      <protection/>
    </xf>
    <xf numFmtId="0" fontId="10" fillId="6" borderId="11" xfId="0" applyFont="1" applyFill="1" applyBorder="1" applyAlignment="1" applyProtection="1">
      <alignment vertical="center"/>
      <protection/>
    </xf>
    <xf numFmtId="0" fontId="12" fillId="6" borderId="7" xfId="0" applyFont="1" applyFill="1" applyBorder="1" applyAlignment="1" applyProtection="1">
      <alignment horizontal="center" vertical="center"/>
      <protection/>
    </xf>
    <xf numFmtId="0" fontId="10" fillId="0" borderId="11" xfId="0" applyFont="1" applyFill="1" applyBorder="1" applyAlignment="1" applyProtection="1">
      <alignment vertical="center"/>
      <protection/>
    </xf>
    <xf numFmtId="0" fontId="15" fillId="0" borderId="5" xfId="0" applyFont="1" applyFill="1" applyBorder="1" applyAlignment="1" applyProtection="1">
      <alignment vertical="center"/>
      <protection/>
    </xf>
    <xf numFmtId="0" fontId="22" fillId="0" borderId="5" xfId="0" applyFont="1" applyFill="1" applyBorder="1" applyAlignment="1" applyProtection="1">
      <alignment vertical="center"/>
      <protection/>
    </xf>
    <xf numFmtId="0" fontId="22" fillId="0" borderId="6" xfId="0" applyFont="1" applyFill="1" applyBorder="1" applyAlignment="1" applyProtection="1">
      <alignment vertical="center"/>
      <protection/>
    </xf>
    <xf numFmtId="0" fontId="22" fillId="0" borderId="9" xfId="0" applyFont="1" applyFill="1" applyBorder="1" applyAlignment="1" applyProtection="1">
      <alignment vertical="center"/>
      <protection/>
    </xf>
    <xf numFmtId="0" fontId="19" fillId="0" borderId="0" xfId="33" applyNumberFormat="1" applyFont="1" applyAlignment="1" applyProtection="1">
      <alignment vertical="center"/>
      <protection/>
    </xf>
    <xf numFmtId="0" fontId="12" fillId="6" borderId="0" xfId="0" applyFont="1" applyFill="1" applyBorder="1" applyAlignment="1" applyProtection="1">
      <alignment horizontal="left" vertical="center"/>
      <protection/>
    </xf>
    <xf numFmtId="204" fontId="12" fillId="0" borderId="0" xfId="20" applyNumberFormat="1" applyFont="1" applyBorder="1" applyAlignment="1" applyProtection="1">
      <alignment horizontal="center"/>
      <protection/>
    </xf>
    <xf numFmtId="0" fontId="10" fillId="6" borderId="11" xfId="0" applyFont="1" applyFill="1" applyBorder="1" applyAlignment="1" applyProtection="1">
      <alignment horizontal="center" vertical="center"/>
      <protection/>
    </xf>
    <xf numFmtId="0" fontId="10" fillId="6" borderId="15" xfId="0" applyFont="1" applyFill="1" applyBorder="1" applyAlignment="1" applyProtection="1">
      <alignment vertical="center"/>
      <protection/>
    </xf>
    <xf numFmtId="0" fontId="12" fillId="6" borderId="7" xfId="0" applyFont="1" applyFill="1" applyBorder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204" fontId="14" fillId="0" borderId="0" xfId="20" applyNumberFormat="1" applyFont="1" applyAlignment="1" applyProtection="1">
      <alignment horizontal="right"/>
      <protection/>
    </xf>
    <xf numFmtId="0" fontId="14" fillId="0" borderId="0" xfId="0" applyFont="1" applyAlignment="1" applyProtection="1">
      <alignment horizontal="right"/>
      <protection/>
    </xf>
    <xf numFmtId="3" fontId="12" fillId="0" borderId="7" xfId="0" applyNumberFormat="1" applyFont="1" applyFill="1" applyBorder="1" applyAlignment="1" applyProtection="1">
      <alignment horizontal="left" vertical="center"/>
      <protection/>
    </xf>
    <xf numFmtId="0" fontId="15" fillId="0" borderId="0" xfId="0" applyFont="1" applyAlignment="1" applyProtection="1">
      <alignment horizontal="left"/>
      <protection/>
    </xf>
    <xf numFmtId="3" fontId="10" fillId="0" borderId="15" xfId="0" applyNumberFormat="1" applyFont="1" applyFill="1" applyBorder="1" applyAlignment="1" applyProtection="1">
      <alignment horizontal="right" vertical="center"/>
      <protection/>
    </xf>
    <xf numFmtId="0" fontId="14" fillId="0" borderId="11" xfId="0" applyFont="1" applyBorder="1" applyAlignment="1" applyProtection="1">
      <alignment/>
      <protection/>
    </xf>
    <xf numFmtId="0" fontId="20" fillId="0" borderId="0" xfId="0" applyFont="1" applyAlignment="1" applyProtection="1">
      <alignment horizontal="center" vertical="top"/>
      <protection/>
    </xf>
    <xf numFmtId="0" fontId="20" fillId="0" borderId="0" xfId="0" applyFont="1" applyAlignment="1" applyProtection="1">
      <alignment vertical="top"/>
      <protection/>
    </xf>
    <xf numFmtId="0" fontId="20" fillId="0" borderId="0" xfId="0" applyFont="1" applyAlignment="1" applyProtection="1">
      <alignment horizontal="right" vertical="top"/>
      <protection/>
    </xf>
    <xf numFmtId="0" fontId="14" fillId="0" borderId="0" xfId="0" applyFont="1" applyAlignment="1" applyProtection="1">
      <alignment horizontal="center"/>
      <protection/>
    </xf>
    <xf numFmtId="0" fontId="12" fillId="6" borderId="0" xfId="0" applyFont="1" applyFill="1" applyBorder="1" applyAlignment="1" applyProtection="1">
      <alignment horizontal="center" vertical="center"/>
      <protection/>
    </xf>
    <xf numFmtId="0" fontId="12" fillId="6" borderId="6" xfId="0" applyFont="1" applyFill="1" applyBorder="1" applyAlignment="1" applyProtection="1">
      <alignment horizontal="center" vertical="center"/>
      <protection/>
    </xf>
    <xf numFmtId="0" fontId="10" fillId="6" borderId="6" xfId="0" applyFont="1" applyFill="1" applyBorder="1" applyAlignment="1" applyProtection="1">
      <alignment horizontal="center" vertical="center"/>
      <protection/>
    </xf>
    <xf numFmtId="3" fontId="10" fillId="0" borderId="6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top" wrapText="1"/>
      <protection/>
    </xf>
    <xf numFmtId="0" fontId="14" fillId="0" borderId="6" xfId="0" applyFont="1" applyBorder="1" applyAlignment="1" applyProtection="1">
      <alignment horizontal="center"/>
      <protection/>
    </xf>
    <xf numFmtId="3" fontId="12" fillId="0" borderId="3" xfId="0" applyNumberFormat="1" applyFont="1" applyFill="1" applyBorder="1" applyAlignment="1" applyProtection="1">
      <alignment horizontal="left" vertical="center"/>
      <protection/>
    </xf>
    <xf numFmtId="3" fontId="10" fillId="0" borderId="7" xfId="0" applyNumberFormat="1" applyFont="1" applyFill="1" applyBorder="1" applyAlignment="1" applyProtection="1">
      <alignment horizontal="left" vertical="center"/>
      <protection/>
    </xf>
    <xf numFmtId="3" fontId="10" fillId="0" borderId="7" xfId="0" applyNumberFormat="1" applyFont="1" applyFill="1" applyBorder="1" applyAlignment="1" applyProtection="1">
      <alignment horizontal="right" vertical="center"/>
      <protection/>
    </xf>
    <xf numFmtId="0" fontId="12" fillId="0" borderId="0" xfId="0" applyNumberFormat="1" applyFont="1" applyBorder="1" applyAlignment="1" applyProtection="1">
      <alignment vertical="center"/>
      <protection/>
    </xf>
    <xf numFmtId="172" fontId="10" fillId="0" borderId="7" xfId="0" applyNumberFormat="1" applyFont="1" applyFill="1" applyBorder="1" applyAlignment="1" applyProtection="1">
      <alignment horizontal="center" vertical="center"/>
      <protection/>
    </xf>
    <xf numFmtId="209" fontId="10" fillId="0" borderId="7" xfId="0" applyNumberFormat="1" applyFont="1" applyFill="1" applyBorder="1" applyAlignment="1" applyProtection="1">
      <alignment horizontal="right" vertical="center"/>
      <protection locked="0"/>
    </xf>
    <xf numFmtId="0" fontId="10" fillId="6" borderId="6" xfId="0" applyFont="1" applyFill="1" applyBorder="1" applyAlignment="1" applyProtection="1">
      <alignment horizontal="right" vertical="center"/>
      <protection/>
    </xf>
    <xf numFmtId="0" fontId="12" fillId="6" borderId="6" xfId="0" applyFont="1" applyFill="1" applyBorder="1" applyAlignment="1" applyProtection="1">
      <alignment horizontal="right" vertical="center"/>
      <protection/>
    </xf>
    <xf numFmtId="44" fontId="12" fillId="6" borderId="6" xfId="17" applyFont="1" applyFill="1" applyBorder="1" applyAlignment="1" applyProtection="1">
      <alignment vertical="center"/>
      <protection/>
    </xf>
    <xf numFmtId="42" fontId="12" fillId="0" borderId="0" xfId="0" applyNumberFormat="1" applyFont="1" applyFill="1" applyBorder="1" applyAlignment="1" applyProtection="1">
      <alignment horizontal="right" vertical="center"/>
      <protection/>
    </xf>
    <xf numFmtId="44" fontId="10" fillId="6" borderId="6" xfId="17" applyFont="1" applyFill="1" applyBorder="1" applyAlignment="1" applyProtection="1">
      <alignment horizontal="right" vertical="center"/>
      <protection/>
    </xf>
    <xf numFmtId="42" fontId="10" fillId="0" borderId="21" xfId="0" applyNumberFormat="1" applyFont="1" applyFill="1" applyBorder="1" applyAlignment="1" applyProtection="1">
      <alignment horizontal="right" vertical="center"/>
      <protection/>
    </xf>
    <xf numFmtId="0" fontId="14" fillId="0" borderId="6" xfId="0" applyFont="1" applyBorder="1" applyAlignment="1" applyProtection="1">
      <alignment/>
      <protection/>
    </xf>
    <xf numFmtId="0" fontId="15" fillId="0" borderId="6" xfId="0" applyFont="1" applyBorder="1" applyAlignment="1" applyProtection="1">
      <alignment horizontal="center"/>
      <protection/>
    </xf>
    <xf numFmtId="0" fontId="14" fillId="0" borderId="7" xfId="0" applyFont="1" applyBorder="1" applyAlignment="1" applyProtection="1">
      <alignment horizontal="center"/>
      <protection/>
    </xf>
    <xf numFmtId="0" fontId="12" fillId="6" borderId="15" xfId="0" applyFont="1" applyFill="1" applyBorder="1" applyAlignment="1" applyProtection="1">
      <alignment horizontal="right" vertical="center"/>
      <protection/>
    </xf>
    <xf numFmtId="44" fontId="12" fillId="6" borderId="15" xfId="17" applyFont="1" applyFill="1" applyBorder="1" applyAlignment="1" applyProtection="1">
      <alignment vertical="center"/>
      <protection/>
    </xf>
    <xf numFmtId="44" fontId="10" fillId="6" borderId="6" xfId="17" applyFont="1" applyFill="1" applyBorder="1" applyAlignment="1" applyProtection="1">
      <alignment vertical="center"/>
      <protection/>
    </xf>
    <xf numFmtId="42" fontId="12" fillId="0" borderId="22" xfId="0" applyNumberFormat="1" applyFont="1" applyFill="1" applyBorder="1" applyAlignment="1" applyProtection="1">
      <alignment horizontal="right" vertical="center"/>
      <protection/>
    </xf>
    <xf numFmtId="0" fontId="14" fillId="0" borderId="6" xfId="0" applyFont="1" applyFill="1" applyBorder="1" applyAlignment="1" applyProtection="1">
      <alignment vertical="center"/>
      <protection/>
    </xf>
    <xf numFmtId="204" fontId="14" fillId="0" borderId="0" xfId="20" applyNumberFormat="1" applyFont="1" applyBorder="1" applyAlignment="1">
      <alignment vertical="center"/>
    </xf>
    <xf numFmtId="209" fontId="14" fillId="0" borderId="8" xfId="17" applyNumberFormat="1" applyFont="1" applyFill="1" applyBorder="1" applyAlignment="1">
      <alignment horizontal="right" vertical="center"/>
    </xf>
    <xf numFmtId="0" fontId="0" fillId="0" borderId="0" xfId="0" applyAlignment="1" applyProtection="1">
      <alignment/>
      <protection/>
    </xf>
    <xf numFmtId="0" fontId="10" fillId="6" borderId="0" xfId="0" applyFont="1" applyFill="1" applyBorder="1" applyAlignment="1" applyProtection="1">
      <alignment horizontal="center" vertical="center"/>
      <protection/>
    </xf>
    <xf numFmtId="0" fontId="10" fillId="6" borderId="0" xfId="0" applyFont="1" applyFill="1" applyBorder="1" applyAlignment="1" applyProtection="1">
      <alignment vertical="center"/>
      <protection/>
    </xf>
    <xf numFmtId="0" fontId="20" fillId="0" borderId="0" xfId="0" applyFont="1" applyAlignment="1" applyProtection="1">
      <alignment horizontal="center"/>
      <protection/>
    </xf>
    <xf numFmtId="0" fontId="20" fillId="0" borderId="0" xfId="0" applyFont="1" applyAlignment="1" applyProtection="1">
      <alignment/>
      <protection/>
    </xf>
    <xf numFmtId="204" fontId="20" fillId="0" borderId="0" xfId="20" applyNumberFormat="1" applyFont="1" applyAlignment="1" applyProtection="1">
      <alignment horizontal="right"/>
      <protection/>
    </xf>
    <xf numFmtId="0" fontId="20" fillId="0" borderId="0" xfId="0" applyFont="1" applyAlignment="1" applyProtection="1">
      <alignment horizontal="right"/>
      <protection/>
    </xf>
    <xf numFmtId="0" fontId="27" fillId="0" borderId="0" xfId="0" applyFont="1" applyFill="1" applyBorder="1" applyAlignment="1" applyProtection="1">
      <alignment vertical="center"/>
      <protection/>
    </xf>
    <xf numFmtId="3" fontId="21" fillId="0" borderId="6" xfId="0" applyNumberFormat="1" applyFont="1" applyFill="1" applyBorder="1" applyAlignment="1" applyProtection="1">
      <alignment horizontal="center" vertical="center"/>
      <protection/>
    </xf>
    <xf numFmtId="0" fontId="21" fillId="6" borderId="6" xfId="0" applyFont="1" applyFill="1" applyBorder="1" applyAlignment="1" applyProtection="1">
      <alignment horizontal="center" vertical="center"/>
      <protection/>
    </xf>
    <xf numFmtId="0" fontId="12" fillId="6" borderId="0" xfId="0" applyFont="1" applyFill="1" applyBorder="1" applyAlignment="1" applyProtection="1">
      <alignment vertical="center"/>
      <protection/>
    </xf>
    <xf numFmtId="0" fontId="28" fillId="0" borderId="0" xfId="33" applyFont="1" applyAlignment="1" applyProtection="1">
      <alignment vertical="center"/>
      <protection/>
    </xf>
    <xf numFmtId="14" fontId="28" fillId="0" borderId="0" xfId="33" applyNumberFormat="1" applyFont="1" applyAlignment="1" applyProtection="1">
      <alignment vertical="center"/>
      <protection/>
    </xf>
    <xf numFmtId="0" fontId="28" fillId="0" borderId="6" xfId="33" applyFont="1" applyBorder="1" applyAlignment="1" applyProtection="1">
      <alignment vertical="center"/>
      <protection/>
    </xf>
    <xf numFmtId="0" fontId="28" fillId="0" borderId="9" xfId="33" applyFont="1" applyBorder="1" applyAlignment="1" applyProtection="1">
      <alignment vertical="center"/>
      <protection/>
    </xf>
    <xf numFmtId="0" fontId="14" fillId="0" borderId="5" xfId="33" applyFont="1" applyBorder="1" applyAlignment="1" applyProtection="1">
      <alignment vertical="center"/>
      <protection/>
    </xf>
    <xf numFmtId="3" fontId="10" fillId="0" borderId="11" xfId="0" applyNumberFormat="1" applyFont="1" applyFill="1" applyBorder="1" applyAlignment="1" applyProtection="1">
      <alignment horizontal="right" vertical="center"/>
      <protection locked="0"/>
    </xf>
    <xf numFmtId="0" fontId="30" fillId="0" borderId="0" xfId="0" applyFont="1" applyAlignment="1" applyProtection="1">
      <alignment/>
      <protection/>
    </xf>
    <xf numFmtId="0" fontId="10" fillId="6" borderId="15" xfId="0" applyFont="1" applyFill="1" applyBorder="1" applyAlignment="1" applyProtection="1">
      <alignment horizontal="center" vertical="center"/>
      <protection/>
    </xf>
    <xf numFmtId="0" fontId="12" fillId="6" borderId="11" xfId="0" applyFont="1" applyFill="1" applyBorder="1" applyAlignment="1" applyProtection="1">
      <alignment horizontal="center" vertical="center"/>
      <protection/>
    </xf>
    <xf numFmtId="0" fontId="12" fillId="6" borderId="11" xfId="0" applyFont="1" applyFill="1" applyBorder="1" applyAlignment="1" applyProtection="1">
      <alignment vertical="center"/>
      <protection/>
    </xf>
    <xf numFmtId="0" fontId="12" fillId="6" borderId="11" xfId="0" applyFont="1" applyFill="1" applyBorder="1" applyAlignment="1" applyProtection="1">
      <alignment horizontal="right" vertical="center"/>
      <protection/>
    </xf>
    <xf numFmtId="44" fontId="12" fillId="6" borderId="11" xfId="17" applyFont="1" applyFill="1" applyBorder="1" applyAlignment="1" applyProtection="1">
      <alignment vertical="center"/>
      <protection/>
    </xf>
    <xf numFmtId="3" fontId="14" fillId="0" borderId="5" xfId="33" applyNumberFormat="1" applyFont="1" applyBorder="1" applyAlignment="1" applyProtection="1">
      <alignment vertical="center"/>
      <protection/>
    </xf>
    <xf numFmtId="0" fontId="0" fillId="0" borderId="9" xfId="0" applyFont="1" applyBorder="1" applyAlignment="1">
      <alignment vertical="center"/>
    </xf>
    <xf numFmtId="209" fontId="14" fillId="0" borderId="5" xfId="17" applyNumberFormat="1" applyFont="1" applyBorder="1" applyAlignment="1">
      <alignment horizontal="center" vertical="center"/>
    </xf>
    <xf numFmtId="209" fontId="14" fillId="0" borderId="9" xfId="17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0" fillId="0" borderId="5" xfId="0" applyFont="1" applyFill="1" applyBorder="1" applyAlignment="1" applyProtection="1">
      <alignment horizontal="center" vertical="center"/>
      <protection/>
    </xf>
    <xf numFmtId="0" fontId="0" fillId="0" borderId="9" xfId="0" applyBorder="1" applyAlignment="1">
      <alignment vertical="center"/>
    </xf>
    <xf numFmtId="14" fontId="10" fillId="0" borderId="5" xfId="0" applyNumberFormat="1" applyFont="1" applyFill="1" applyBorder="1" applyAlignment="1" applyProtection="1">
      <alignment horizontal="center" vertical="center"/>
      <protection/>
    </xf>
    <xf numFmtId="0" fontId="16" fillId="0" borderId="5" xfId="19" applyNumberFormat="1" applyFont="1" applyFill="1" applyBorder="1" applyAlignment="1" applyProtection="1">
      <alignment horizontal="left" vertical="center"/>
      <protection locked="0"/>
    </xf>
    <xf numFmtId="0" fontId="10" fillId="0" borderId="6" xfId="0" applyNumberFormat="1" applyFont="1" applyFill="1" applyBorder="1" applyAlignment="1" applyProtection="1">
      <alignment horizontal="left" vertical="center"/>
      <protection locked="0"/>
    </xf>
    <xf numFmtId="0" fontId="10" fillId="0" borderId="9" xfId="0" applyNumberFormat="1" applyFont="1" applyFill="1" applyBorder="1" applyAlignment="1" applyProtection="1">
      <alignment horizontal="left" vertical="center"/>
      <protection locked="0"/>
    </xf>
    <xf numFmtId="0" fontId="10" fillId="0" borderId="5" xfId="0" applyNumberFormat="1" applyFont="1" applyFill="1" applyBorder="1" applyAlignment="1" applyProtection="1">
      <alignment horizontal="left" vertical="center"/>
      <protection locked="0"/>
    </xf>
    <xf numFmtId="0" fontId="10" fillId="0" borderId="5" xfId="0" applyNumberFormat="1" applyFont="1" applyFill="1" applyBorder="1" applyAlignment="1" applyProtection="1">
      <alignment vertical="center"/>
      <protection/>
    </xf>
    <xf numFmtId="0" fontId="10" fillId="0" borderId="9" xfId="0" applyNumberFormat="1" applyFont="1" applyFill="1" applyBorder="1" applyAlignment="1" applyProtection="1">
      <alignment vertical="center"/>
      <protection/>
    </xf>
    <xf numFmtId="0" fontId="10" fillId="0" borderId="6" xfId="0" applyNumberFormat="1" applyFont="1" applyFill="1" applyBorder="1" applyAlignment="1" applyProtection="1">
      <alignment vertical="center"/>
      <protection/>
    </xf>
    <xf numFmtId="14" fontId="10" fillId="0" borderId="5" xfId="0" applyNumberFormat="1" applyFont="1" applyFill="1" applyBorder="1" applyAlignment="1" applyProtection="1">
      <alignment horizontal="right" vertical="center"/>
      <protection locked="0"/>
    </xf>
    <xf numFmtId="14" fontId="10" fillId="0" borderId="6" xfId="0" applyNumberFormat="1" applyFont="1" applyFill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vertical="top" wrapText="1"/>
      <protection/>
    </xf>
    <xf numFmtId="0" fontId="26" fillId="0" borderId="0" xfId="0" applyFont="1" applyAlignment="1">
      <alignment vertical="top" wrapText="1"/>
    </xf>
    <xf numFmtId="0" fontId="12" fillId="6" borderId="15" xfId="0" applyFont="1" applyFill="1" applyBorder="1" applyAlignment="1" applyProtection="1">
      <alignment horizontal="left" vertical="center"/>
      <protection/>
    </xf>
    <xf numFmtId="0" fontId="30" fillId="0" borderId="15" xfId="0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</cellXfs>
  <cellStyles count="33">
    <cellStyle name="Normal" xfId="0"/>
    <cellStyle name="Custom - Opmaakprofiel8" xfId="15"/>
    <cellStyle name="Data   - Opmaakprofiel2" xfId="16"/>
    <cellStyle name="Euro" xfId="17"/>
    <cellStyle name="Followed Hyperlink" xfId="18"/>
    <cellStyle name="Hyperlink" xfId="19"/>
    <cellStyle name="Comma" xfId="20"/>
    <cellStyle name="Comma [0]" xfId="21"/>
    <cellStyle name="Labels - Opmaakprofiel3" xfId="22"/>
    <cellStyle name="Normal - Opmaakprofiel1" xfId="23"/>
    <cellStyle name="Normal - Opmaakprofiel2" xfId="24"/>
    <cellStyle name="Normal - Opmaakprofiel3" xfId="25"/>
    <cellStyle name="Normal - Opmaakprofiel4" xfId="26"/>
    <cellStyle name="Normal - Opmaakprofiel5" xfId="27"/>
    <cellStyle name="Normal - Opmaakprofiel6" xfId="28"/>
    <cellStyle name="Normal - Opmaakprofiel7" xfId="29"/>
    <cellStyle name="Normal - Opmaakprofiel8" xfId="30"/>
    <cellStyle name="Percent" xfId="31"/>
    <cellStyle name="Reset  - Opmaakprofiel7" xfId="32"/>
    <cellStyle name="Standaard_10Nnacalculatieformulier GGZ 2006 versie 060724" xfId="33"/>
    <cellStyle name="Tabelstandaard" xfId="34"/>
    <cellStyle name="Tabelstandaard financieel" xfId="35"/>
    <cellStyle name="Tabelstandaard negatief" xfId="36"/>
    <cellStyle name="Tabelstandaard Totaal" xfId="37"/>
    <cellStyle name="Tabelstandaard Totaal Negatief" xfId="38"/>
    <cellStyle name="Tabelstandaard Totaal_1077029755_GGZ-01c nacalculatieformulier ribw 2003 versie 040217(1)" xfId="39"/>
    <cellStyle name="Tabelstandaard_1077029755_GGZ-01c nacalculatieformulier ribw 2003 versie 040217(1)" xfId="40"/>
    <cellStyle name="Table  - Opmaakprofiel6" xfId="41"/>
    <cellStyle name="Title  - Opmaakprofiel1" xfId="42"/>
    <cellStyle name="TotCol - Opmaakprofiel5" xfId="43"/>
    <cellStyle name="TotRow - Opmaakprofiel4" xfId="44"/>
    <cellStyle name="Currency" xfId="45"/>
    <cellStyle name="Currency [0]" xfId="46"/>
  </cellStyles>
  <dxfs count="5">
    <dxf>
      <font>
        <color rgb="FFFFFFFF"/>
      </font>
      <fill>
        <patternFill>
          <bgColor rgb="FFE2DCD3"/>
        </patternFill>
      </fill>
      <border/>
    </dxf>
    <dxf>
      <font>
        <color auto="1"/>
      </font>
      <fill>
        <patternFill>
          <bgColor rgb="FFE2DCD3"/>
        </patternFill>
      </fill>
      <border/>
    </dxf>
    <dxf>
      <fill>
        <patternFill>
          <bgColor rgb="FFD7DCEF"/>
        </patternFill>
      </fill>
      <border/>
    </dxf>
    <dxf>
      <fill>
        <patternFill>
          <bgColor rgb="FFFFCC99"/>
        </patternFill>
      </fill>
      <border/>
    </dxf>
    <dxf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DCD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7DCEF"/>
      <rgbColor rgb="00FFFFFF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1</xdr:row>
      <xdr:rowOff>171450</xdr:rowOff>
    </xdr:from>
    <xdr:to>
      <xdr:col>13</xdr:col>
      <xdr:colOff>0</xdr:colOff>
      <xdr:row>27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0582275" y="352425"/>
          <a:ext cx="0" cy="495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grpSp>
      <xdr:nvGrpSpPr>
        <xdr:cNvPr id="2" name="Group 2"/>
        <xdr:cNvGrpSpPr>
          <a:grpSpLocks/>
        </xdr:cNvGrpSpPr>
      </xdr:nvGrpSpPr>
      <xdr:grpSpPr>
        <a:xfrm>
          <a:off x="10582275" y="5305425"/>
          <a:ext cx="0" cy="0"/>
          <a:chOff x="769" y="35"/>
          <a:chExt cx="110" cy="41"/>
        </a:xfrm>
        <a:solidFill>
          <a:srgbClr val="FFFFFF"/>
        </a:solidFill>
      </xdr:grpSpPr>
      <xdr:sp>
        <xdr:nvSpPr>
          <xdr:cNvPr id="3" name="Rectangle 3"/>
          <xdr:cNvSpPr>
            <a:spLocks/>
          </xdr:cNvSpPr>
        </xdr:nvSpPr>
        <xdr:spPr>
          <a:xfrm>
            <a:off x="790" y="55"/>
            <a:ext cx="89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Rectangle 4"/>
          <xdr:cNvSpPr>
            <a:spLocks/>
          </xdr:cNvSpPr>
        </xdr:nvSpPr>
        <xdr:spPr>
          <a:xfrm>
            <a:off x="769" y="47"/>
            <a:ext cx="21" cy="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5" name="Picture 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72" y="35"/>
            <a:ext cx="83" cy="3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6" name="Rectangle 6"/>
          <xdr:cNvSpPr>
            <a:spLocks/>
          </xdr:cNvSpPr>
        </xdr:nvSpPr>
        <xdr:spPr>
          <a:xfrm>
            <a:off x="834" y="35"/>
            <a:ext cx="39" cy="1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7" name="Rectangle 7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grpSp>
      <xdr:nvGrpSpPr>
        <xdr:cNvPr id="8" name="Group 8"/>
        <xdr:cNvGrpSpPr>
          <a:grpSpLocks/>
        </xdr:cNvGrpSpPr>
      </xdr:nvGrpSpPr>
      <xdr:grpSpPr>
        <a:xfrm>
          <a:off x="10582275" y="5305425"/>
          <a:ext cx="0" cy="0"/>
          <a:chOff x="769" y="35"/>
          <a:chExt cx="110" cy="41"/>
        </a:xfrm>
        <a:solidFill>
          <a:srgbClr val="FFFFFF"/>
        </a:solidFill>
      </xdr:grpSpPr>
      <xdr:sp>
        <xdr:nvSpPr>
          <xdr:cNvPr id="9" name="Rectangle 9"/>
          <xdr:cNvSpPr>
            <a:spLocks/>
          </xdr:cNvSpPr>
        </xdr:nvSpPr>
        <xdr:spPr>
          <a:xfrm>
            <a:off x="790" y="55"/>
            <a:ext cx="89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Rectangle 10"/>
          <xdr:cNvSpPr>
            <a:spLocks/>
          </xdr:cNvSpPr>
        </xdr:nvSpPr>
        <xdr:spPr>
          <a:xfrm>
            <a:off x="769" y="47"/>
            <a:ext cx="21" cy="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11" name="Picture 1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72" y="35"/>
            <a:ext cx="83" cy="3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2" name="Rectangle 12"/>
          <xdr:cNvSpPr>
            <a:spLocks/>
          </xdr:cNvSpPr>
        </xdr:nvSpPr>
        <xdr:spPr>
          <a:xfrm>
            <a:off x="834" y="35"/>
            <a:ext cx="39" cy="1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171450</xdr:rowOff>
    </xdr:from>
    <xdr:to>
      <xdr:col>13</xdr:col>
      <xdr:colOff>0</xdr:colOff>
      <xdr:row>27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10582275" y="352425"/>
          <a:ext cx="0" cy="495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19" name="Rectangle 19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21" name="Rectangle 21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22" name="Rectangle 22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23" name="Rectangle 23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24" name="Rectangle 24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25" name="Rectangle 25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26" name="Rectangle 26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27" name="Rectangle 27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28" name="Rectangle 28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29" name="Rectangle 29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grpSp>
      <xdr:nvGrpSpPr>
        <xdr:cNvPr id="30" name="Group 30"/>
        <xdr:cNvGrpSpPr>
          <a:grpSpLocks/>
        </xdr:cNvGrpSpPr>
      </xdr:nvGrpSpPr>
      <xdr:grpSpPr>
        <a:xfrm>
          <a:off x="10582275" y="5305425"/>
          <a:ext cx="0" cy="0"/>
          <a:chOff x="769" y="35"/>
          <a:chExt cx="110" cy="41"/>
        </a:xfrm>
        <a:solidFill>
          <a:srgbClr val="FFFFFF"/>
        </a:solidFill>
      </xdr:grpSpPr>
      <xdr:sp>
        <xdr:nvSpPr>
          <xdr:cNvPr id="31" name="Rectangle 31"/>
          <xdr:cNvSpPr>
            <a:spLocks/>
          </xdr:cNvSpPr>
        </xdr:nvSpPr>
        <xdr:spPr>
          <a:xfrm>
            <a:off x="790" y="55"/>
            <a:ext cx="89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Rectangle 32"/>
          <xdr:cNvSpPr>
            <a:spLocks/>
          </xdr:cNvSpPr>
        </xdr:nvSpPr>
        <xdr:spPr>
          <a:xfrm>
            <a:off x="769" y="47"/>
            <a:ext cx="21" cy="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33" name="Picture 3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72" y="35"/>
            <a:ext cx="83" cy="3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4" name="Rectangle 34"/>
          <xdr:cNvSpPr>
            <a:spLocks/>
          </xdr:cNvSpPr>
        </xdr:nvSpPr>
        <xdr:spPr>
          <a:xfrm>
            <a:off x="834" y="35"/>
            <a:ext cx="39" cy="1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35" name="Rectangle 35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36" name="Rectangle 36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37" name="Rectangle 37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38" name="Rectangle 38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39" name="Rectangle 39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40" name="Rectangle 40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41" name="Rectangle 41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42" name="Rectangle 42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43" name="Rectangle 43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44" name="Rectangle 44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45" name="Rectangle 45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46" name="Rectangle 46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47" name="Rectangle 47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48" name="Rectangle 48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49" name="Rectangle 49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50" name="Rectangle 50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51" name="Rectangle 51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52" name="Rectangle 52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53" name="Rectangle 53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54" name="Rectangle 54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grpSp>
      <xdr:nvGrpSpPr>
        <xdr:cNvPr id="55" name="Group 55"/>
        <xdr:cNvGrpSpPr>
          <a:grpSpLocks/>
        </xdr:cNvGrpSpPr>
      </xdr:nvGrpSpPr>
      <xdr:grpSpPr>
        <a:xfrm>
          <a:off x="10582275" y="5305425"/>
          <a:ext cx="0" cy="0"/>
          <a:chOff x="769" y="35"/>
          <a:chExt cx="110" cy="41"/>
        </a:xfrm>
        <a:solidFill>
          <a:srgbClr val="FFFFFF"/>
        </a:solidFill>
      </xdr:grpSpPr>
      <xdr:sp>
        <xdr:nvSpPr>
          <xdr:cNvPr id="56" name="Rectangle 56"/>
          <xdr:cNvSpPr>
            <a:spLocks/>
          </xdr:cNvSpPr>
        </xdr:nvSpPr>
        <xdr:spPr>
          <a:xfrm>
            <a:off x="790" y="55"/>
            <a:ext cx="89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Rectangle 57"/>
          <xdr:cNvSpPr>
            <a:spLocks/>
          </xdr:cNvSpPr>
        </xdr:nvSpPr>
        <xdr:spPr>
          <a:xfrm>
            <a:off x="769" y="47"/>
            <a:ext cx="21" cy="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58" name="Picture 58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72" y="35"/>
            <a:ext cx="83" cy="3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59" name="Rectangle 59"/>
          <xdr:cNvSpPr>
            <a:spLocks/>
          </xdr:cNvSpPr>
        </xdr:nvSpPr>
        <xdr:spPr>
          <a:xfrm>
            <a:off x="834" y="35"/>
            <a:ext cx="39" cy="1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60" name="Rectangle 60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grpSp>
      <xdr:nvGrpSpPr>
        <xdr:cNvPr id="61" name="Group 61"/>
        <xdr:cNvGrpSpPr>
          <a:grpSpLocks/>
        </xdr:cNvGrpSpPr>
      </xdr:nvGrpSpPr>
      <xdr:grpSpPr>
        <a:xfrm>
          <a:off x="10582275" y="5305425"/>
          <a:ext cx="0" cy="0"/>
          <a:chOff x="769" y="35"/>
          <a:chExt cx="110" cy="41"/>
        </a:xfrm>
        <a:solidFill>
          <a:srgbClr val="FFFFFF"/>
        </a:solidFill>
      </xdr:grpSpPr>
      <xdr:sp>
        <xdr:nvSpPr>
          <xdr:cNvPr id="62" name="Rectangle 62"/>
          <xdr:cNvSpPr>
            <a:spLocks/>
          </xdr:cNvSpPr>
        </xdr:nvSpPr>
        <xdr:spPr>
          <a:xfrm>
            <a:off x="790" y="55"/>
            <a:ext cx="89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Rectangle 63"/>
          <xdr:cNvSpPr>
            <a:spLocks/>
          </xdr:cNvSpPr>
        </xdr:nvSpPr>
        <xdr:spPr>
          <a:xfrm>
            <a:off x="769" y="47"/>
            <a:ext cx="21" cy="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64" name="Picture 6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72" y="35"/>
            <a:ext cx="83" cy="3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65" name="Rectangle 65"/>
          <xdr:cNvSpPr>
            <a:spLocks/>
          </xdr:cNvSpPr>
        </xdr:nvSpPr>
        <xdr:spPr>
          <a:xfrm>
            <a:off x="834" y="35"/>
            <a:ext cx="39" cy="1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66" name="Rectangle 66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67" name="Rectangle 67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68" name="Rectangle 68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69" name="Rectangle 69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70" name="Rectangle 70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71" name="Rectangle 71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72" name="Rectangle 72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73" name="Rectangle 73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74" name="Rectangle 74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75" name="Rectangle 75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76" name="Rectangle 76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grpSp>
      <xdr:nvGrpSpPr>
        <xdr:cNvPr id="77" name="Group 77"/>
        <xdr:cNvGrpSpPr>
          <a:grpSpLocks/>
        </xdr:cNvGrpSpPr>
      </xdr:nvGrpSpPr>
      <xdr:grpSpPr>
        <a:xfrm>
          <a:off x="10582275" y="5305425"/>
          <a:ext cx="0" cy="0"/>
          <a:chOff x="769" y="35"/>
          <a:chExt cx="110" cy="41"/>
        </a:xfrm>
        <a:solidFill>
          <a:srgbClr val="FFFFFF"/>
        </a:solidFill>
      </xdr:grpSpPr>
      <xdr:sp>
        <xdr:nvSpPr>
          <xdr:cNvPr id="78" name="Rectangle 78"/>
          <xdr:cNvSpPr>
            <a:spLocks/>
          </xdr:cNvSpPr>
        </xdr:nvSpPr>
        <xdr:spPr>
          <a:xfrm>
            <a:off x="790" y="55"/>
            <a:ext cx="89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Rectangle 79"/>
          <xdr:cNvSpPr>
            <a:spLocks/>
          </xdr:cNvSpPr>
        </xdr:nvSpPr>
        <xdr:spPr>
          <a:xfrm>
            <a:off x="769" y="47"/>
            <a:ext cx="21" cy="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80" name="Picture 80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72" y="35"/>
            <a:ext cx="83" cy="3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81" name="Rectangle 81"/>
          <xdr:cNvSpPr>
            <a:spLocks/>
          </xdr:cNvSpPr>
        </xdr:nvSpPr>
        <xdr:spPr>
          <a:xfrm>
            <a:off x="834" y="35"/>
            <a:ext cx="39" cy="1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82" name="Rectangle 82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grpSp>
      <xdr:nvGrpSpPr>
        <xdr:cNvPr id="83" name="Group 83"/>
        <xdr:cNvGrpSpPr>
          <a:grpSpLocks/>
        </xdr:cNvGrpSpPr>
      </xdr:nvGrpSpPr>
      <xdr:grpSpPr>
        <a:xfrm>
          <a:off x="10582275" y="5305425"/>
          <a:ext cx="0" cy="0"/>
          <a:chOff x="769" y="35"/>
          <a:chExt cx="110" cy="41"/>
        </a:xfrm>
        <a:solidFill>
          <a:srgbClr val="FFFFFF"/>
        </a:solidFill>
      </xdr:grpSpPr>
      <xdr:sp>
        <xdr:nvSpPr>
          <xdr:cNvPr id="84" name="Rectangle 84"/>
          <xdr:cNvSpPr>
            <a:spLocks/>
          </xdr:cNvSpPr>
        </xdr:nvSpPr>
        <xdr:spPr>
          <a:xfrm>
            <a:off x="790" y="55"/>
            <a:ext cx="89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" name="Rectangle 85"/>
          <xdr:cNvSpPr>
            <a:spLocks/>
          </xdr:cNvSpPr>
        </xdr:nvSpPr>
        <xdr:spPr>
          <a:xfrm>
            <a:off x="769" y="47"/>
            <a:ext cx="21" cy="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86" name="Picture 86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72" y="35"/>
            <a:ext cx="83" cy="3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87" name="Rectangle 87"/>
          <xdr:cNvSpPr>
            <a:spLocks/>
          </xdr:cNvSpPr>
        </xdr:nvSpPr>
        <xdr:spPr>
          <a:xfrm>
            <a:off x="834" y="35"/>
            <a:ext cx="39" cy="1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88" name="Rectangle 88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89" name="Rectangle 89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90" name="Rectangle 90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91" name="Rectangle 91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92" name="Rectangle 92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93" name="Rectangle 93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94" name="Rectangle 94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95" name="Rectangle 95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96" name="Rectangle 96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97" name="Rectangle 97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grpSp>
      <xdr:nvGrpSpPr>
        <xdr:cNvPr id="98" name="Group 98"/>
        <xdr:cNvGrpSpPr>
          <a:grpSpLocks/>
        </xdr:cNvGrpSpPr>
      </xdr:nvGrpSpPr>
      <xdr:grpSpPr>
        <a:xfrm>
          <a:off x="10582275" y="5305425"/>
          <a:ext cx="0" cy="0"/>
          <a:chOff x="769" y="35"/>
          <a:chExt cx="110" cy="41"/>
        </a:xfrm>
        <a:solidFill>
          <a:srgbClr val="FFFFFF"/>
        </a:solidFill>
      </xdr:grpSpPr>
      <xdr:sp>
        <xdr:nvSpPr>
          <xdr:cNvPr id="99" name="Rectangle 99"/>
          <xdr:cNvSpPr>
            <a:spLocks/>
          </xdr:cNvSpPr>
        </xdr:nvSpPr>
        <xdr:spPr>
          <a:xfrm>
            <a:off x="790" y="55"/>
            <a:ext cx="89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Rectangle 100"/>
          <xdr:cNvSpPr>
            <a:spLocks/>
          </xdr:cNvSpPr>
        </xdr:nvSpPr>
        <xdr:spPr>
          <a:xfrm>
            <a:off x="769" y="47"/>
            <a:ext cx="21" cy="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101" name="Picture 10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72" y="35"/>
            <a:ext cx="83" cy="3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02" name="Rectangle 102"/>
          <xdr:cNvSpPr>
            <a:spLocks/>
          </xdr:cNvSpPr>
        </xdr:nvSpPr>
        <xdr:spPr>
          <a:xfrm>
            <a:off x="834" y="35"/>
            <a:ext cx="39" cy="1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103" name="Rectangle 103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grpSp>
      <xdr:nvGrpSpPr>
        <xdr:cNvPr id="104" name="Group 104"/>
        <xdr:cNvGrpSpPr>
          <a:grpSpLocks/>
        </xdr:cNvGrpSpPr>
      </xdr:nvGrpSpPr>
      <xdr:grpSpPr>
        <a:xfrm>
          <a:off x="10582275" y="5305425"/>
          <a:ext cx="0" cy="0"/>
          <a:chOff x="769" y="35"/>
          <a:chExt cx="110" cy="41"/>
        </a:xfrm>
        <a:solidFill>
          <a:srgbClr val="FFFFFF"/>
        </a:solidFill>
      </xdr:grpSpPr>
      <xdr:sp>
        <xdr:nvSpPr>
          <xdr:cNvPr id="105" name="Rectangle 105"/>
          <xdr:cNvSpPr>
            <a:spLocks/>
          </xdr:cNvSpPr>
        </xdr:nvSpPr>
        <xdr:spPr>
          <a:xfrm>
            <a:off x="790" y="55"/>
            <a:ext cx="89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" name="Rectangle 106"/>
          <xdr:cNvSpPr>
            <a:spLocks/>
          </xdr:cNvSpPr>
        </xdr:nvSpPr>
        <xdr:spPr>
          <a:xfrm>
            <a:off x="769" y="47"/>
            <a:ext cx="21" cy="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107" name="Picture 10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72" y="35"/>
            <a:ext cx="83" cy="3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08" name="Rectangle 108"/>
          <xdr:cNvSpPr>
            <a:spLocks/>
          </xdr:cNvSpPr>
        </xdr:nvSpPr>
        <xdr:spPr>
          <a:xfrm>
            <a:off x="834" y="35"/>
            <a:ext cx="39" cy="1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109" name="Rectangle 109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110" name="Rectangle 110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111" name="Rectangle 111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112" name="Rectangle 112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113" name="Rectangle 113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114" name="Rectangle 114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115" name="Rectangle 115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116" name="Rectangle 116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117" name="Rectangle 117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grpSp>
      <xdr:nvGrpSpPr>
        <xdr:cNvPr id="118" name="Group 118"/>
        <xdr:cNvGrpSpPr>
          <a:grpSpLocks/>
        </xdr:cNvGrpSpPr>
      </xdr:nvGrpSpPr>
      <xdr:grpSpPr>
        <a:xfrm>
          <a:off x="10582275" y="5305425"/>
          <a:ext cx="0" cy="0"/>
          <a:chOff x="769" y="35"/>
          <a:chExt cx="110" cy="41"/>
        </a:xfrm>
        <a:solidFill>
          <a:srgbClr val="FFFFFF"/>
        </a:solidFill>
      </xdr:grpSpPr>
      <xdr:sp>
        <xdr:nvSpPr>
          <xdr:cNvPr id="119" name="Rectangle 119"/>
          <xdr:cNvSpPr>
            <a:spLocks/>
          </xdr:cNvSpPr>
        </xdr:nvSpPr>
        <xdr:spPr>
          <a:xfrm>
            <a:off x="790" y="55"/>
            <a:ext cx="89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" name="Rectangle 120"/>
          <xdr:cNvSpPr>
            <a:spLocks/>
          </xdr:cNvSpPr>
        </xdr:nvSpPr>
        <xdr:spPr>
          <a:xfrm>
            <a:off x="769" y="47"/>
            <a:ext cx="21" cy="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121" name="Picture 12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72" y="35"/>
            <a:ext cx="83" cy="3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22" name="Rectangle 122"/>
          <xdr:cNvSpPr>
            <a:spLocks/>
          </xdr:cNvSpPr>
        </xdr:nvSpPr>
        <xdr:spPr>
          <a:xfrm>
            <a:off x="834" y="35"/>
            <a:ext cx="39" cy="1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123" name="Rectangle 123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grpSp>
      <xdr:nvGrpSpPr>
        <xdr:cNvPr id="124" name="Group 124"/>
        <xdr:cNvGrpSpPr>
          <a:grpSpLocks/>
        </xdr:cNvGrpSpPr>
      </xdr:nvGrpSpPr>
      <xdr:grpSpPr>
        <a:xfrm>
          <a:off x="10582275" y="5305425"/>
          <a:ext cx="0" cy="0"/>
          <a:chOff x="769" y="35"/>
          <a:chExt cx="110" cy="41"/>
        </a:xfrm>
        <a:solidFill>
          <a:srgbClr val="FFFFFF"/>
        </a:solidFill>
      </xdr:grpSpPr>
      <xdr:sp>
        <xdr:nvSpPr>
          <xdr:cNvPr id="125" name="Rectangle 125"/>
          <xdr:cNvSpPr>
            <a:spLocks/>
          </xdr:cNvSpPr>
        </xdr:nvSpPr>
        <xdr:spPr>
          <a:xfrm>
            <a:off x="790" y="55"/>
            <a:ext cx="89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Rectangle 126"/>
          <xdr:cNvSpPr>
            <a:spLocks/>
          </xdr:cNvSpPr>
        </xdr:nvSpPr>
        <xdr:spPr>
          <a:xfrm>
            <a:off x="769" y="47"/>
            <a:ext cx="21" cy="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127" name="Picture 12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72" y="35"/>
            <a:ext cx="83" cy="3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28" name="Rectangle 128"/>
          <xdr:cNvSpPr>
            <a:spLocks/>
          </xdr:cNvSpPr>
        </xdr:nvSpPr>
        <xdr:spPr>
          <a:xfrm>
            <a:off x="834" y="35"/>
            <a:ext cx="39" cy="1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129" name="Rectangle 129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130" name="Rectangle 130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131" name="Rectangle 131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132" name="Rectangle 132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133" name="Rectangle 133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134" name="Rectangle 134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135" name="Rectangle 135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136" name="Rectangle 136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137" name="Rectangle 137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grpSp>
      <xdr:nvGrpSpPr>
        <xdr:cNvPr id="138" name="Group 138"/>
        <xdr:cNvGrpSpPr>
          <a:grpSpLocks/>
        </xdr:cNvGrpSpPr>
      </xdr:nvGrpSpPr>
      <xdr:grpSpPr>
        <a:xfrm>
          <a:off x="10582275" y="5305425"/>
          <a:ext cx="0" cy="0"/>
          <a:chOff x="769" y="35"/>
          <a:chExt cx="110" cy="41"/>
        </a:xfrm>
        <a:solidFill>
          <a:srgbClr val="FFFFFF"/>
        </a:solidFill>
      </xdr:grpSpPr>
      <xdr:sp>
        <xdr:nvSpPr>
          <xdr:cNvPr id="139" name="Rectangle 139"/>
          <xdr:cNvSpPr>
            <a:spLocks/>
          </xdr:cNvSpPr>
        </xdr:nvSpPr>
        <xdr:spPr>
          <a:xfrm>
            <a:off x="790" y="55"/>
            <a:ext cx="89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" name="Rectangle 140"/>
          <xdr:cNvSpPr>
            <a:spLocks/>
          </xdr:cNvSpPr>
        </xdr:nvSpPr>
        <xdr:spPr>
          <a:xfrm>
            <a:off x="769" y="47"/>
            <a:ext cx="21" cy="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141" name="Picture 14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72" y="35"/>
            <a:ext cx="83" cy="3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42" name="Rectangle 142"/>
          <xdr:cNvSpPr>
            <a:spLocks/>
          </xdr:cNvSpPr>
        </xdr:nvSpPr>
        <xdr:spPr>
          <a:xfrm>
            <a:off x="834" y="35"/>
            <a:ext cx="39" cy="1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143" name="Rectangle 143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grpSp>
      <xdr:nvGrpSpPr>
        <xdr:cNvPr id="144" name="Group 144"/>
        <xdr:cNvGrpSpPr>
          <a:grpSpLocks/>
        </xdr:cNvGrpSpPr>
      </xdr:nvGrpSpPr>
      <xdr:grpSpPr>
        <a:xfrm>
          <a:off x="10582275" y="5305425"/>
          <a:ext cx="0" cy="0"/>
          <a:chOff x="769" y="35"/>
          <a:chExt cx="110" cy="41"/>
        </a:xfrm>
        <a:solidFill>
          <a:srgbClr val="FFFFFF"/>
        </a:solidFill>
      </xdr:grpSpPr>
      <xdr:sp>
        <xdr:nvSpPr>
          <xdr:cNvPr id="145" name="Rectangle 145"/>
          <xdr:cNvSpPr>
            <a:spLocks/>
          </xdr:cNvSpPr>
        </xdr:nvSpPr>
        <xdr:spPr>
          <a:xfrm>
            <a:off x="790" y="55"/>
            <a:ext cx="89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" name="Rectangle 146"/>
          <xdr:cNvSpPr>
            <a:spLocks/>
          </xdr:cNvSpPr>
        </xdr:nvSpPr>
        <xdr:spPr>
          <a:xfrm>
            <a:off x="769" y="47"/>
            <a:ext cx="21" cy="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147" name="Picture 14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72" y="35"/>
            <a:ext cx="83" cy="3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48" name="Rectangle 148"/>
          <xdr:cNvSpPr>
            <a:spLocks/>
          </xdr:cNvSpPr>
        </xdr:nvSpPr>
        <xdr:spPr>
          <a:xfrm>
            <a:off x="834" y="35"/>
            <a:ext cx="39" cy="1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149" name="Rectangle 149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150" name="Rectangle 150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151" name="Rectangle 151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152" name="Rectangle 152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153" name="Rectangle 153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154" name="Rectangle 154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155" name="Rectangle 155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156" name="Rectangle 156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157" name="Rectangle 157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grpSp>
      <xdr:nvGrpSpPr>
        <xdr:cNvPr id="158" name="Group 158"/>
        <xdr:cNvGrpSpPr>
          <a:grpSpLocks/>
        </xdr:cNvGrpSpPr>
      </xdr:nvGrpSpPr>
      <xdr:grpSpPr>
        <a:xfrm>
          <a:off x="10582275" y="5305425"/>
          <a:ext cx="0" cy="0"/>
          <a:chOff x="769" y="35"/>
          <a:chExt cx="110" cy="41"/>
        </a:xfrm>
        <a:solidFill>
          <a:srgbClr val="FFFFFF"/>
        </a:solidFill>
      </xdr:grpSpPr>
      <xdr:sp>
        <xdr:nvSpPr>
          <xdr:cNvPr id="159" name="Rectangle 159"/>
          <xdr:cNvSpPr>
            <a:spLocks/>
          </xdr:cNvSpPr>
        </xdr:nvSpPr>
        <xdr:spPr>
          <a:xfrm>
            <a:off x="790" y="55"/>
            <a:ext cx="89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" name="Rectangle 160"/>
          <xdr:cNvSpPr>
            <a:spLocks/>
          </xdr:cNvSpPr>
        </xdr:nvSpPr>
        <xdr:spPr>
          <a:xfrm>
            <a:off x="769" y="47"/>
            <a:ext cx="21" cy="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161" name="Picture 16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72" y="35"/>
            <a:ext cx="83" cy="3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62" name="Rectangle 162"/>
          <xdr:cNvSpPr>
            <a:spLocks/>
          </xdr:cNvSpPr>
        </xdr:nvSpPr>
        <xdr:spPr>
          <a:xfrm>
            <a:off x="834" y="35"/>
            <a:ext cx="39" cy="1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163" name="Rectangle 163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grpSp>
      <xdr:nvGrpSpPr>
        <xdr:cNvPr id="164" name="Group 164"/>
        <xdr:cNvGrpSpPr>
          <a:grpSpLocks/>
        </xdr:cNvGrpSpPr>
      </xdr:nvGrpSpPr>
      <xdr:grpSpPr>
        <a:xfrm>
          <a:off x="10582275" y="5305425"/>
          <a:ext cx="0" cy="0"/>
          <a:chOff x="769" y="35"/>
          <a:chExt cx="110" cy="41"/>
        </a:xfrm>
        <a:solidFill>
          <a:srgbClr val="FFFFFF"/>
        </a:solidFill>
      </xdr:grpSpPr>
      <xdr:sp>
        <xdr:nvSpPr>
          <xdr:cNvPr id="165" name="Rectangle 165"/>
          <xdr:cNvSpPr>
            <a:spLocks/>
          </xdr:cNvSpPr>
        </xdr:nvSpPr>
        <xdr:spPr>
          <a:xfrm>
            <a:off x="790" y="55"/>
            <a:ext cx="89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" name="Rectangle 166"/>
          <xdr:cNvSpPr>
            <a:spLocks/>
          </xdr:cNvSpPr>
        </xdr:nvSpPr>
        <xdr:spPr>
          <a:xfrm>
            <a:off x="769" y="47"/>
            <a:ext cx="21" cy="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167" name="Picture 16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72" y="35"/>
            <a:ext cx="83" cy="3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68" name="Rectangle 168"/>
          <xdr:cNvSpPr>
            <a:spLocks/>
          </xdr:cNvSpPr>
        </xdr:nvSpPr>
        <xdr:spPr>
          <a:xfrm>
            <a:off x="834" y="35"/>
            <a:ext cx="39" cy="1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169" name="Rectangle 169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170" name="Rectangle 170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171" name="Rectangle 171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172" name="Rectangle 172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173" name="Rectangle 173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174" name="Rectangle 174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175" name="Rectangle 175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176" name="Rectangle 176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177" name="Rectangle 177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178" name="Rectangle 178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179" name="Rectangle 179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180" name="Rectangle 180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181" name="Rectangle 181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182" name="Rectangle 182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183" name="Rectangle 183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184" name="Rectangle 184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185" name="Rectangle 185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grpSp>
      <xdr:nvGrpSpPr>
        <xdr:cNvPr id="186" name="Group 186"/>
        <xdr:cNvGrpSpPr>
          <a:grpSpLocks/>
        </xdr:cNvGrpSpPr>
      </xdr:nvGrpSpPr>
      <xdr:grpSpPr>
        <a:xfrm>
          <a:off x="10582275" y="5305425"/>
          <a:ext cx="0" cy="0"/>
          <a:chOff x="769" y="35"/>
          <a:chExt cx="110" cy="41"/>
        </a:xfrm>
        <a:solidFill>
          <a:srgbClr val="FFFFFF"/>
        </a:solidFill>
      </xdr:grpSpPr>
      <xdr:sp>
        <xdr:nvSpPr>
          <xdr:cNvPr id="187" name="Rectangle 187"/>
          <xdr:cNvSpPr>
            <a:spLocks/>
          </xdr:cNvSpPr>
        </xdr:nvSpPr>
        <xdr:spPr>
          <a:xfrm>
            <a:off x="790" y="55"/>
            <a:ext cx="89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" name="Rectangle 188"/>
          <xdr:cNvSpPr>
            <a:spLocks/>
          </xdr:cNvSpPr>
        </xdr:nvSpPr>
        <xdr:spPr>
          <a:xfrm>
            <a:off x="769" y="47"/>
            <a:ext cx="21" cy="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189" name="Picture 18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72" y="35"/>
            <a:ext cx="83" cy="3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90" name="Rectangle 190"/>
          <xdr:cNvSpPr>
            <a:spLocks/>
          </xdr:cNvSpPr>
        </xdr:nvSpPr>
        <xdr:spPr>
          <a:xfrm>
            <a:off x="834" y="35"/>
            <a:ext cx="39" cy="1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191" name="Rectangle 191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grpSp>
      <xdr:nvGrpSpPr>
        <xdr:cNvPr id="192" name="Group 192"/>
        <xdr:cNvGrpSpPr>
          <a:grpSpLocks/>
        </xdr:cNvGrpSpPr>
      </xdr:nvGrpSpPr>
      <xdr:grpSpPr>
        <a:xfrm>
          <a:off x="10582275" y="5305425"/>
          <a:ext cx="0" cy="0"/>
          <a:chOff x="769" y="35"/>
          <a:chExt cx="110" cy="41"/>
        </a:xfrm>
        <a:solidFill>
          <a:srgbClr val="FFFFFF"/>
        </a:solidFill>
      </xdr:grpSpPr>
      <xdr:sp>
        <xdr:nvSpPr>
          <xdr:cNvPr id="193" name="Rectangle 193"/>
          <xdr:cNvSpPr>
            <a:spLocks/>
          </xdr:cNvSpPr>
        </xdr:nvSpPr>
        <xdr:spPr>
          <a:xfrm>
            <a:off x="790" y="55"/>
            <a:ext cx="89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" name="Rectangle 194"/>
          <xdr:cNvSpPr>
            <a:spLocks/>
          </xdr:cNvSpPr>
        </xdr:nvSpPr>
        <xdr:spPr>
          <a:xfrm>
            <a:off x="769" y="47"/>
            <a:ext cx="21" cy="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195" name="Picture 19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72" y="35"/>
            <a:ext cx="83" cy="3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96" name="Rectangle 196"/>
          <xdr:cNvSpPr>
            <a:spLocks/>
          </xdr:cNvSpPr>
        </xdr:nvSpPr>
        <xdr:spPr>
          <a:xfrm>
            <a:off x="834" y="35"/>
            <a:ext cx="39" cy="1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197" name="Rectangle 197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198" name="Rectangle 198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199" name="Rectangle 199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200" name="Rectangle 200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201" name="Rectangle 201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202" name="Rectangle 202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203" name="Rectangle 203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204" name="Rectangle 204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205" name="Rectangle 205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206" name="Rectangle 206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207" name="Rectangle 207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grpSp>
      <xdr:nvGrpSpPr>
        <xdr:cNvPr id="208" name="Group 208"/>
        <xdr:cNvGrpSpPr>
          <a:grpSpLocks/>
        </xdr:cNvGrpSpPr>
      </xdr:nvGrpSpPr>
      <xdr:grpSpPr>
        <a:xfrm>
          <a:off x="10582275" y="5305425"/>
          <a:ext cx="0" cy="0"/>
          <a:chOff x="769" y="35"/>
          <a:chExt cx="110" cy="41"/>
        </a:xfrm>
        <a:solidFill>
          <a:srgbClr val="FFFFFF"/>
        </a:solidFill>
      </xdr:grpSpPr>
      <xdr:sp>
        <xdr:nvSpPr>
          <xdr:cNvPr id="209" name="Rectangle 209"/>
          <xdr:cNvSpPr>
            <a:spLocks/>
          </xdr:cNvSpPr>
        </xdr:nvSpPr>
        <xdr:spPr>
          <a:xfrm>
            <a:off x="790" y="55"/>
            <a:ext cx="89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" name="Rectangle 210"/>
          <xdr:cNvSpPr>
            <a:spLocks/>
          </xdr:cNvSpPr>
        </xdr:nvSpPr>
        <xdr:spPr>
          <a:xfrm>
            <a:off x="769" y="47"/>
            <a:ext cx="21" cy="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211" name="Picture 21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72" y="35"/>
            <a:ext cx="83" cy="3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212" name="Rectangle 212"/>
          <xdr:cNvSpPr>
            <a:spLocks/>
          </xdr:cNvSpPr>
        </xdr:nvSpPr>
        <xdr:spPr>
          <a:xfrm>
            <a:off x="834" y="35"/>
            <a:ext cx="39" cy="1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213" name="Rectangle 213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214" name="Rectangle 214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215" name="Rectangle 215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216" name="Rectangle 216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217" name="Rectangle 217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218" name="Rectangle 218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219" name="Rectangle 219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220" name="Rectangle 220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221" name="Rectangle 221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grpSp>
      <xdr:nvGrpSpPr>
        <xdr:cNvPr id="222" name="Group 222"/>
        <xdr:cNvGrpSpPr>
          <a:grpSpLocks/>
        </xdr:cNvGrpSpPr>
      </xdr:nvGrpSpPr>
      <xdr:grpSpPr>
        <a:xfrm>
          <a:off x="10582275" y="5305425"/>
          <a:ext cx="0" cy="0"/>
          <a:chOff x="769" y="35"/>
          <a:chExt cx="110" cy="41"/>
        </a:xfrm>
        <a:solidFill>
          <a:srgbClr val="FFFFFF"/>
        </a:solidFill>
      </xdr:grpSpPr>
      <xdr:sp>
        <xdr:nvSpPr>
          <xdr:cNvPr id="223" name="Rectangle 223"/>
          <xdr:cNvSpPr>
            <a:spLocks/>
          </xdr:cNvSpPr>
        </xdr:nvSpPr>
        <xdr:spPr>
          <a:xfrm>
            <a:off x="790" y="55"/>
            <a:ext cx="89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" name="Rectangle 224"/>
          <xdr:cNvSpPr>
            <a:spLocks/>
          </xdr:cNvSpPr>
        </xdr:nvSpPr>
        <xdr:spPr>
          <a:xfrm>
            <a:off x="769" y="47"/>
            <a:ext cx="21" cy="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225" name="Picture 22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72" y="35"/>
            <a:ext cx="83" cy="3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226" name="Rectangle 226"/>
          <xdr:cNvSpPr>
            <a:spLocks/>
          </xdr:cNvSpPr>
        </xdr:nvSpPr>
        <xdr:spPr>
          <a:xfrm>
            <a:off x="834" y="35"/>
            <a:ext cx="39" cy="1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227" name="Rectangle 227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grpSp>
      <xdr:nvGrpSpPr>
        <xdr:cNvPr id="228" name="Group 228"/>
        <xdr:cNvGrpSpPr>
          <a:grpSpLocks/>
        </xdr:cNvGrpSpPr>
      </xdr:nvGrpSpPr>
      <xdr:grpSpPr>
        <a:xfrm>
          <a:off x="10582275" y="5305425"/>
          <a:ext cx="0" cy="0"/>
          <a:chOff x="769" y="35"/>
          <a:chExt cx="110" cy="41"/>
        </a:xfrm>
        <a:solidFill>
          <a:srgbClr val="FFFFFF"/>
        </a:solidFill>
      </xdr:grpSpPr>
      <xdr:sp>
        <xdr:nvSpPr>
          <xdr:cNvPr id="229" name="Rectangle 229"/>
          <xdr:cNvSpPr>
            <a:spLocks/>
          </xdr:cNvSpPr>
        </xdr:nvSpPr>
        <xdr:spPr>
          <a:xfrm>
            <a:off x="790" y="55"/>
            <a:ext cx="89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0" name="Rectangle 230"/>
          <xdr:cNvSpPr>
            <a:spLocks/>
          </xdr:cNvSpPr>
        </xdr:nvSpPr>
        <xdr:spPr>
          <a:xfrm>
            <a:off x="769" y="47"/>
            <a:ext cx="21" cy="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231" name="Picture 23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72" y="35"/>
            <a:ext cx="83" cy="3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232" name="Rectangle 232"/>
          <xdr:cNvSpPr>
            <a:spLocks/>
          </xdr:cNvSpPr>
        </xdr:nvSpPr>
        <xdr:spPr>
          <a:xfrm>
            <a:off x="834" y="35"/>
            <a:ext cx="39" cy="1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233" name="Rectangle 233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234" name="Rectangle 234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235" name="Rectangle 235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236" name="Rectangle 236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237" name="Rectangle 237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238" name="Rectangle 238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239" name="Rectangle 239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240" name="Rectangle 240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241" name="Rectangle 241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242" name="Rectangle 242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243" name="Rectangle 243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grpSp>
      <xdr:nvGrpSpPr>
        <xdr:cNvPr id="244" name="Group 244"/>
        <xdr:cNvGrpSpPr>
          <a:grpSpLocks/>
        </xdr:cNvGrpSpPr>
      </xdr:nvGrpSpPr>
      <xdr:grpSpPr>
        <a:xfrm>
          <a:off x="10582275" y="5305425"/>
          <a:ext cx="0" cy="0"/>
          <a:chOff x="769" y="35"/>
          <a:chExt cx="110" cy="41"/>
        </a:xfrm>
        <a:solidFill>
          <a:srgbClr val="FFFFFF"/>
        </a:solidFill>
      </xdr:grpSpPr>
      <xdr:sp>
        <xdr:nvSpPr>
          <xdr:cNvPr id="245" name="Rectangle 245"/>
          <xdr:cNvSpPr>
            <a:spLocks/>
          </xdr:cNvSpPr>
        </xdr:nvSpPr>
        <xdr:spPr>
          <a:xfrm>
            <a:off x="790" y="55"/>
            <a:ext cx="89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" name="Rectangle 246"/>
          <xdr:cNvSpPr>
            <a:spLocks/>
          </xdr:cNvSpPr>
        </xdr:nvSpPr>
        <xdr:spPr>
          <a:xfrm>
            <a:off x="769" y="47"/>
            <a:ext cx="21" cy="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247" name="Picture 24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72" y="35"/>
            <a:ext cx="83" cy="3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248" name="Rectangle 248"/>
          <xdr:cNvSpPr>
            <a:spLocks/>
          </xdr:cNvSpPr>
        </xdr:nvSpPr>
        <xdr:spPr>
          <a:xfrm>
            <a:off x="834" y="35"/>
            <a:ext cx="39" cy="1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249" name="Rectangle 249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250" name="Rectangle 250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251" name="Rectangle 251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252" name="Rectangle 252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253" name="Rectangle 253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254" name="Rectangle 254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255" name="Rectangle 255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256" name="Rectangle 256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257" name="Rectangle 257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grpSp>
      <xdr:nvGrpSpPr>
        <xdr:cNvPr id="258" name="Group 258"/>
        <xdr:cNvGrpSpPr>
          <a:grpSpLocks/>
        </xdr:cNvGrpSpPr>
      </xdr:nvGrpSpPr>
      <xdr:grpSpPr>
        <a:xfrm>
          <a:off x="10582275" y="5305425"/>
          <a:ext cx="0" cy="0"/>
          <a:chOff x="769" y="35"/>
          <a:chExt cx="110" cy="41"/>
        </a:xfrm>
        <a:solidFill>
          <a:srgbClr val="FFFFFF"/>
        </a:solidFill>
      </xdr:grpSpPr>
      <xdr:sp>
        <xdr:nvSpPr>
          <xdr:cNvPr id="259" name="Rectangle 259"/>
          <xdr:cNvSpPr>
            <a:spLocks/>
          </xdr:cNvSpPr>
        </xdr:nvSpPr>
        <xdr:spPr>
          <a:xfrm>
            <a:off x="790" y="55"/>
            <a:ext cx="89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0" name="Rectangle 260"/>
          <xdr:cNvSpPr>
            <a:spLocks/>
          </xdr:cNvSpPr>
        </xdr:nvSpPr>
        <xdr:spPr>
          <a:xfrm>
            <a:off x="769" y="47"/>
            <a:ext cx="21" cy="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261" name="Picture 26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72" y="35"/>
            <a:ext cx="83" cy="3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262" name="Rectangle 262"/>
          <xdr:cNvSpPr>
            <a:spLocks/>
          </xdr:cNvSpPr>
        </xdr:nvSpPr>
        <xdr:spPr>
          <a:xfrm>
            <a:off x="834" y="35"/>
            <a:ext cx="39" cy="1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263" name="Rectangle 263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grpSp>
      <xdr:nvGrpSpPr>
        <xdr:cNvPr id="264" name="Group 264"/>
        <xdr:cNvGrpSpPr>
          <a:grpSpLocks/>
        </xdr:cNvGrpSpPr>
      </xdr:nvGrpSpPr>
      <xdr:grpSpPr>
        <a:xfrm>
          <a:off x="10582275" y="5305425"/>
          <a:ext cx="0" cy="0"/>
          <a:chOff x="769" y="35"/>
          <a:chExt cx="110" cy="41"/>
        </a:xfrm>
        <a:solidFill>
          <a:srgbClr val="FFFFFF"/>
        </a:solidFill>
      </xdr:grpSpPr>
      <xdr:sp>
        <xdr:nvSpPr>
          <xdr:cNvPr id="265" name="Rectangle 265"/>
          <xdr:cNvSpPr>
            <a:spLocks/>
          </xdr:cNvSpPr>
        </xdr:nvSpPr>
        <xdr:spPr>
          <a:xfrm>
            <a:off x="790" y="55"/>
            <a:ext cx="89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6" name="Rectangle 266"/>
          <xdr:cNvSpPr>
            <a:spLocks/>
          </xdr:cNvSpPr>
        </xdr:nvSpPr>
        <xdr:spPr>
          <a:xfrm>
            <a:off x="769" y="47"/>
            <a:ext cx="21" cy="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267" name="Picture 26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72" y="35"/>
            <a:ext cx="83" cy="3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268" name="Rectangle 268"/>
          <xdr:cNvSpPr>
            <a:spLocks/>
          </xdr:cNvSpPr>
        </xdr:nvSpPr>
        <xdr:spPr>
          <a:xfrm>
            <a:off x="834" y="35"/>
            <a:ext cx="39" cy="1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269" name="Rectangle 269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270" name="Rectangle 270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271" name="Rectangle 271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272" name="Rectangle 272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273" name="Rectangle 273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274" name="Rectangle 274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275" name="Rectangle 275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276" name="Rectangle 276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277" name="Rectangle 277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grpSp>
      <xdr:nvGrpSpPr>
        <xdr:cNvPr id="278" name="Group 278"/>
        <xdr:cNvGrpSpPr>
          <a:grpSpLocks/>
        </xdr:cNvGrpSpPr>
      </xdr:nvGrpSpPr>
      <xdr:grpSpPr>
        <a:xfrm>
          <a:off x="10582275" y="5305425"/>
          <a:ext cx="0" cy="0"/>
          <a:chOff x="769" y="35"/>
          <a:chExt cx="110" cy="41"/>
        </a:xfrm>
        <a:solidFill>
          <a:srgbClr val="FFFFFF"/>
        </a:solidFill>
      </xdr:grpSpPr>
      <xdr:sp>
        <xdr:nvSpPr>
          <xdr:cNvPr id="279" name="Rectangle 279"/>
          <xdr:cNvSpPr>
            <a:spLocks/>
          </xdr:cNvSpPr>
        </xdr:nvSpPr>
        <xdr:spPr>
          <a:xfrm>
            <a:off x="790" y="55"/>
            <a:ext cx="89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0" name="Rectangle 280"/>
          <xdr:cNvSpPr>
            <a:spLocks/>
          </xdr:cNvSpPr>
        </xdr:nvSpPr>
        <xdr:spPr>
          <a:xfrm>
            <a:off x="769" y="47"/>
            <a:ext cx="21" cy="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281" name="Picture 28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72" y="35"/>
            <a:ext cx="83" cy="3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282" name="Rectangle 282"/>
          <xdr:cNvSpPr>
            <a:spLocks/>
          </xdr:cNvSpPr>
        </xdr:nvSpPr>
        <xdr:spPr>
          <a:xfrm>
            <a:off x="834" y="35"/>
            <a:ext cx="39" cy="1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283" name="Rectangle 283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grpSp>
      <xdr:nvGrpSpPr>
        <xdr:cNvPr id="284" name="Group 284"/>
        <xdr:cNvGrpSpPr>
          <a:grpSpLocks/>
        </xdr:cNvGrpSpPr>
      </xdr:nvGrpSpPr>
      <xdr:grpSpPr>
        <a:xfrm>
          <a:off x="10582275" y="5305425"/>
          <a:ext cx="0" cy="0"/>
          <a:chOff x="769" y="35"/>
          <a:chExt cx="110" cy="41"/>
        </a:xfrm>
        <a:solidFill>
          <a:srgbClr val="FFFFFF"/>
        </a:solidFill>
      </xdr:grpSpPr>
      <xdr:sp>
        <xdr:nvSpPr>
          <xdr:cNvPr id="285" name="Rectangle 285"/>
          <xdr:cNvSpPr>
            <a:spLocks/>
          </xdr:cNvSpPr>
        </xdr:nvSpPr>
        <xdr:spPr>
          <a:xfrm>
            <a:off x="790" y="55"/>
            <a:ext cx="89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6" name="Rectangle 286"/>
          <xdr:cNvSpPr>
            <a:spLocks/>
          </xdr:cNvSpPr>
        </xdr:nvSpPr>
        <xdr:spPr>
          <a:xfrm>
            <a:off x="769" y="47"/>
            <a:ext cx="21" cy="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287" name="Picture 28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72" y="35"/>
            <a:ext cx="83" cy="3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288" name="Rectangle 288"/>
          <xdr:cNvSpPr>
            <a:spLocks/>
          </xdr:cNvSpPr>
        </xdr:nvSpPr>
        <xdr:spPr>
          <a:xfrm>
            <a:off x="834" y="35"/>
            <a:ext cx="39" cy="1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289" name="Rectangle 289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290" name="Rectangle 290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291" name="Rectangle 291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292" name="Rectangle 292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293" name="Rectangle 293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294" name="Rectangle 294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295" name="Rectangle 295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296" name="Rectangle 296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297" name="Rectangle 297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grpSp>
      <xdr:nvGrpSpPr>
        <xdr:cNvPr id="298" name="Group 298"/>
        <xdr:cNvGrpSpPr>
          <a:grpSpLocks/>
        </xdr:cNvGrpSpPr>
      </xdr:nvGrpSpPr>
      <xdr:grpSpPr>
        <a:xfrm>
          <a:off x="10582275" y="5305425"/>
          <a:ext cx="0" cy="0"/>
          <a:chOff x="769" y="35"/>
          <a:chExt cx="110" cy="41"/>
        </a:xfrm>
        <a:solidFill>
          <a:srgbClr val="FFFFFF"/>
        </a:solidFill>
      </xdr:grpSpPr>
      <xdr:sp>
        <xdr:nvSpPr>
          <xdr:cNvPr id="299" name="Rectangle 299"/>
          <xdr:cNvSpPr>
            <a:spLocks/>
          </xdr:cNvSpPr>
        </xdr:nvSpPr>
        <xdr:spPr>
          <a:xfrm>
            <a:off x="790" y="55"/>
            <a:ext cx="89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0" name="Rectangle 300"/>
          <xdr:cNvSpPr>
            <a:spLocks/>
          </xdr:cNvSpPr>
        </xdr:nvSpPr>
        <xdr:spPr>
          <a:xfrm>
            <a:off x="769" y="47"/>
            <a:ext cx="21" cy="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301" name="Picture 30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72" y="35"/>
            <a:ext cx="83" cy="3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02" name="Rectangle 302"/>
          <xdr:cNvSpPr>
            <a:spLocks/>
          </xdr:cNvSpPr>
        </xdr:nvSpPr>
        <xdr:spPr>
          <a:xfrm>
            <a:off x="834" y="35"/>
            <a:ext cx="39" cy="1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303" name="Rectangle 303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grpSp>
      <xdr:nvGrpSpPr>
        <xdr:cNvPr id="304" name="Group 304"/>
        <xdr:cNvGrpSpPr>
          <a:grpSpLocks/>
        </xdr:cNvGrpSpPr>
      </xdr:nvGrpSpPr>
      <xdr:grpSpPr>
        <a:xfrm>
          <a:off x="10582275" y="5305425"/>
          <a:ext cx="0" cy="0"/>
          <a:chOff x="769" y="35"/>
          <a:chExt cx="110" cy="41"/>
        </a:xfrm>
        <a:solidFill>
          <a:srgbClr val="FFFFFF"/>
        </a:solidFill>
      </xdr:grpSpPr>
      <xdr:sp>
        <xdr:nvSpPr>
          <xdr:cNvPr id="305" name="Rectangle 305"/>
          <xdr:cNvSpPr>
            <a:spLocks/>
          </xdr:cNvSpPr>
        </xdr:nvSpPr>
        <xdr:spPr>
          <a:xfrm>
            <a:off x="790" y="55"/>
            <a:ext cx="89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6" name="Rectangle 306"/>
          <xdr:cNvSpPr>
            <a:spLocks/>
          </xdr:cNvSpPr>
        </xdr:nvSpPr>
        <xdr:spPr>
          <a:xfrm>
            <a:off x="769" y="47"/>
            <a:ext cx="21" cy="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307" name="Picture 30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72" y="35"/>
            <a:ext cx="83" cy="3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08" name="Rectangle 308"/>
          <xdr:cNvSpPr>
            <a:spLocks/>
          </xdr:cNvSpPr>
        </xdr:nvSpPr>
        <xdr:spPr>
          <a:xfrm>
            <a:off x="834" y="35"/>
            <a:ext cx="39" cy="1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309" name="Rectangle 309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310" name="Rectangle 310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311" name="Rectangle 311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312" name="Rectangle 312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313" name="Rectangle 313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314" name="Rectangle 314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315" name="Rectangle 315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316" name="Rectangle 316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317" name="Rectangle 317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grpSp>
      <xdr:nvGrpSpPr>
        <xdr:cNvPr id="318" name="Group 318"/>
        <xdr:cNvGrpSpPr>
          <a:grpSpLocks/>
        </xdr:cNvGrpSpPr>
      </xdr:nvGrpSpPr>
      <xdr:grpSpPr>
        <a:xfrm>
          <a:off x="10582275" y="5305425"/>
          <a:ext cx="0" cy="0"/>
          <a:chOff x="769" y="35"/>
          <a:chExt cx="110" cy="41"/>
        </a:xfrm>
        <a:solidFill>
          <a:srgbClr val="FFFFFF"/>
        </a:solidFill>
      </xdr:grpSpPr>
      <xdr:sp>
        <xdr:nvSpPr>
          <xdr:cNvPr id="319" name="Rectangle 319"/>
          <xdr:cNvSpPr>
            <a:spLocks/>
          </xdr:cNvSpPr>
        </xdr:nvSpPr>
        <xdr:spPr>
          <a:xfrm>
            <a:off x="790" y="55"/>
            <a:ext cx="89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0" name="Rectangle 320"/>
          <xdr:cNvSpPr>
            <a:spLocks/>
          </xdr:cNvSpPr>
        </xdr:nvSpPr>
        <xdr:spPr>
          <a:xfrm>
            <a:off x="769" y="47"/>
            <a:ext cx="21" cy="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321" name="Picture 32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72" y="35"/>
            <a:ext cx="83" cy="3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22" name="Rectangle 322"/>
          <xdr:cNvSpPr>
            <a:spLocks/>
          </xdr:cNvSpPr>
        </xdr:nvSpPr>
        <xdr:spPr>
          <a:xfrm>
            <a:off x="834" y="35"/>
            <a:ext cx="39" cy="1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323" name="Rectangle 323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grpSp>
      <xdr:nvGrpSpPr>
        <xdr:cNvPr id="324" name="Group 324"/>
        <xdr:cNvGrpSpPr>
          <a:grpSpLocks/>
        </xdr:cNvGrpSpPr>
      </xdr:nvGrpSpPr>
      <xdr:grpSpPr>
        <a:xfrm>
          <a:off x="10582275" y="5305425"/>
          <a:ext cx="0" cy="0"/>
          <a:chOff x="769" y="35"/>
          <a:chExt cx="110" cy="41"/>
        </a:xfrm>
        <a:solidFill>
          <a:srgbClr val="FFFFFF"/>
        </a:solidFill>
      </xdr:grpSpPr>
      <xdr:sp>
        <xdr:nvSpPr>
          <xdr:cNvPr id="325" name="Rectangle 325"/>
          <xdr:cNvSpPr>
            <a:spLocks/>
          </xdr:cNvSpPr>
        </xdr:nvSpPr>
        <xdr:spPr>
          <a:xfrm>
            <a:off x="790" y="55"/>
            <a:ext cx="89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6" name="Rectangle 326"/>
          <xdr:cNvSpPr>
            <a:spLocks/>
          </xdr:cNvSpPr>
        </xdr:nvSpPr>
        <xdr:spPr>
          <a:xfrm>
            <a:off x="769" y="47"/>
            <a:ext cx="21" cy="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327" name="Picture 32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72" y="35"/>
            <a:ext cx="83" cy="3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28" name="Rectangle 328"/>
          <xdr:cNvSpPr>
            <a:spLocks/>
          </xdr:cNvSpPr>
        </xdr:nvSpPr>
        <xdr:spPr>
          <a:xfrm>
            <a:off x="834" y="35"/>
            <a:ext cx="39" cy="1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329" name="Rectangle 329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330" name="Rectangle 330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331" name="Rectangle 331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332" name="Rectangle 332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333" name="Rectangle 333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334" name="Rectangle 334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335" name="Rectangle 335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336" name="Rectangle 336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337" name="Rectangle 337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338" name="Rectangle 338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339" name="Rectangle 339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340" name="Rectangle 340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341" name="Rectangle 341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342" name="Rectangle 342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343" name="Rectangle 343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344" name="Rectangle 344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345" name="Rectangle 345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grpSp>
      <xdr:nvGrpSpPr>
        <xdr:cNvPr id="346" name="Group 346"/>
        <xdr:cNvGrpSpPr>
          <a:grpSpLocks/>
        </xdr:cNvGrpSpPr>
      </xdr:nvGrpSpPr>
      <xdr:grpSpPr>
        <a:xfrm>
          <a:off x="10582275" y="5305425"/>
          <a:ext cx="0" cy="0"/>
          <a:chOff x="769" y="35"/>
          <a:chExt cx="110" cy="41"/>
        </a:xfrm>
        <a:solidFill>
          <a:srgbClr val="FFFFFF"/>
        </a:solidFill>
      </xdr:grpSpPr>
      <xdr:sp>
        <xdr:nvSpPr>
          <xdr:cNvPr id="347" name="Rectangle 347"/>
          <xdr:cNvSpPr>
            <a:spLocks/>
          </xdr:cNvSpPr>
        </xdr:nvSpPr>
        <xdr:spPr>
          <a:xfrm>
            <a:off x="790" y="55"/>
            <a:ext cx="89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8" name="Rectangle 348"/>
          <xdr:cNvSpPr>
            <a:spLocks/>
          </xdr:cNvSpPr>
        </xdr:nvSpPr>
        <xdr:spPr>
          <a:xfrm>
            <a:off x="769" y="47"/>
            <a:ext cx="21" cy="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349" name="Picture 34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72" y="35"/>
            <a:ext cx="83" cy="3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50" name="Rectangle 350"/>
          <xdr:cNvSpPr>
            <a:spLocks/>
          </xdr:cNvSpPr>
        </xdr:nvSpPr>
        <xdr:spPr>
          <a:xfrm>
            <a:off x="834" y="35"/>
            <a:ext cx="39" cy="1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351" name="Rectangle 351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grpSp>
      <xdr:nvGrpSpPr>
        <xdr:cNvPr id="352" name="Group 352"/>
        <xdr:cNvGrpSpPr>
          <a:grpSpLocks/>
        </xdr:cNvGrpSpPr>
      </xdr:nvGrpSpPr>
      <xdr:grpSpPr>
        <a:xfrm>
          <a:off x="10582275" y="5305425"/>
          <a:ext cx="0" cy="0"/>
          <a:chOff x="769" y="35"/>
          <a:chExt cx="110" cy="41"/>
        </a:xfrm>
        <a:solidFill>
          <a:srgbClr val="FFFFFF"/>
        </a:solidFill>
      </xdr:grpSpPr>
      <xdr:sp>
        <xdr:nvSpPr>
          <xdr:cNvPr id="353" name="Rectangle 353"/>
          <xdr:cNvSpPr>
            <a:spLocks/>
          </xdr:cNvSpPr>
        </xdr:nvSpPr>
        <xdr:spPr>
          <a:xfrm>
            <a:off x="790" y="55"/>
            <a:ext cx="89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4" name="Rectangle 354"/>
          <xdr:cNvSpPr>
            <a:spLocks/>
          </xdr:cNvSpPr>
        </xdr:nvSpPr>
        <xdr:spPr>
          <a:xfrm>
            <a:off x="769" y="47"/>
            <a:ext cx="21" cy="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355" name="Picture 35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72" y="35"/>
            <a:ext cx="83" cy="3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56" name="Rectangle 356"/>
          <xdr:cNvSpPr>
            <a:spLocks/>
          </xdr:cNvSpPr>
        </xdr:nvSpPr>
        <xdr:spPr>
          <a:xfrm>
            <a:off x="834" y="35"/>
            <a:ext cx="39" cy="1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357" name="Rectangle 357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358" name="Rectangle 358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359" name="Rectangle 359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360" name="Rectangle 360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361" name="Rectangle 361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362" name="Rectangle 362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363" name="Rectangle 363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364" name="Rectangle 364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365" name="Rectangle 365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grpSp>
      <xdr:nvGrpSpPr>
        <xdr:cNvPr id="366" name="Group 366"/>
        <xdr:cNvGrpSpPr>
          <a:grpSpLocks/>
        </xdr:cNvGrpSpPr>
      </xdr:nvGrpSpPr>
      <xdr:grpSpPr>
        <a:xfrm>
          <a:off x="10582275" y="5305425"/>
          <a:ext cx="0" cy="0"/>
          <a:chOff x="769" y="35"/>
          <a:chExt cx="110" cy="41"/>
        </a:xfrm>
        <a:solidFill>
          <a:srgbClr val="FFFFFF"/>
        </a:solidFill>
      </xdr:grpSpPr>
      <xdr:sp>
        <xdr:nvSpPr>
          <xdr:cNvPr id="367" name="Rectangle 367"/>
          <xdr:cNvSpPr>
            <a:spLocks/>
          </xdr:cNvSpPr>
        </xdr:nvSpPr>
        <xdr:spPr>
          <a:xfrm>
            <a:off x="790" y="55"/>
            <a:ext cx="89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8" name="Rectangle 368"/>
          <xdr:cNvSpPr>
            <a:spLocks/>
          </xdr:cNvSpPr>
        </xdr:nvSpPr>
        <xdr:spPr>
          <a:xfrm>
            <a:off x="769" y="47"/>
            <a:ext cx="21" cy="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369" name="Picture 36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72" y="35"/>
            <a:ext cx="83" cy="3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70" name="Rectangle 370"/>
          <xdr:cNvSpPr>
            <a:spLocks/>
          </xdr:cNvSpPr>
        </xdr:nvSpPr>
        <xdr:spPr>
          <a:xfrm>
            <a:off x="834" y="35"/>
            <a:ext cx="39" cy="1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371" name="Rectangle 371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grpSp>
      <xdr:nvGrpSpPr>
        <xdr:cNvPr id="372" name="Group 372"/>
        <xdr:cNvGrpSpPr>
          <a:grpSpLocks/>
        </xdr:cNvGrpSpPr>
      </xdr:nvGrpSpPr>
      <xdr:grpSpPr>
        <a:xfrm>
          <a:off x="10582275" y="5305425"/>
          <a:ext cx="0" cy="0"/>
          <a:chOff x="769" y="35"/>
          <a:chExt cx="110" cy="41"/>
        </a:xfrm>
        <a:solidFill>
          <a:srgbClr val="FFFFFF"/>
        </a:solidFill>
      </xdr:grpSpPr>
      <xdr:sp>
        <xdr:nvSpPr>
          <xdr:cNvPr id="373" name="Rectangle 373"/>
          <xdr:cNvSpPr>
            <a:spLocks/>
          </xdr:cNvSpPr>
        </xdr:nvSpPr>
        <xdr:spPr>
          <a:xfrm>
            <a:off x="790" y="55"/>
            <a:ext cx="89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4" name="Rectangle 374"/>
          <xdr:cNvSpPr>
            <a:spLocks/>
          </xdr:cNvSpPr>
        </xdr:nvSpPr>
        <xdr:spPr>
          <a:xfrm>
            <a:off x="769" y="47"/>
            <a:ext cx="21" cy="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375" name="Picture 37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72" y="35"/>
            <a:ext cx="83" cy="3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76" name="Rectangle 376"/>
          <xdr:cNvSpPr>
            <a:spLocks/>
          </xdr:cNvSpPr>
        </xdr:nvSpPr>
        <xdr:spPr>
          <a:xfrm>
            <a:off x="834" y="35"/>
            <a:ext cx="39" cy="1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377" name="Rectangle 377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378" name="Rectangle 378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379" name="Rectangle 379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380" name="Rectangle 380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381" name="Rectangle 381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382" name="Rectangle 382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383" name="Rectangle 383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384" name="Rectangle 384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385" name="Rectangle 385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grpSp>
      <xdr:nvGrpSpPr>
        <xdr:cNvPr id="386" name="Group 386"/>
        <xdr:cNvGrpSpPr>
          <a:grpSpLocks/>
        </xdr:cNvGrpSpPr>
      </xdr:nvGrpSpPr>
      <xdr:grpSpPr>
        <a:xfrm>
          <a:off x="10582275" y="5305425"/>
          <a:ext cx="0" cy="0"/>
          <a:chOff x="769" y="35"/>
          <a:chExt cx="110" cy="41"/>
        </a:xfrm>
        <a:solidFill>
          <a:srgbClr val="FFFFFF"/>
        </a:solidFill>
      </xdr:grpSpPr>
      <xdr:sp>
        <xdr:nvSpPr>
          <xdr:cNvPr id="387" name="Rectangle 387"/>
          <xdr:cNvSpPr>
            <a:spLocks/>
          </xdr:cNvSpPr>
        </xdr:nvSpPr>
        <xdr:spPr>
          <a:xfrm>
            <a:off x="790" y="55"/>
            <a:ext cx="89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8" name="Rectangle 388"/>
          <xdr:cNvSpPr>
            <a:spLocks/>
          </xdr:cNvSpPr>
        </xdr:nvSpPr>
        <xdr:spPr>
          <a:xfrm>
            <a:off x="769" y="47"/>
            <a:ext cx="21" cy="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389" name="Picture 38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72" y="35"/>
            <a:ext cx="83" cy="3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90" name="Rectangle 390"/>
          <xdr:cNvSpPr>
            <a:spLocks/>
          </xdr:cNvSpPr>
        </xdr:nvSpPr>
        <xdr:spPr>
          <a:xfrm>
            <a:off x="834" y="35"/>
            <a:ext cx="39" cy="1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391" name="Rectangle 391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grpSp>
      <xdr:nvGrpSpPr>
        <xdr:cNvPr id="392" name="Group 392"/>
        <xdr:cNvGrpSpPr>
          <a:grpSpLocks/>
        </xdr:cNvGrpSpPr>
      </xdr:nvGrpSpPr>
      <xdr:grpSpPr>
        <a:xfrm>
          <a:off x="10582275" y="5305425"/>
          <a:ext cx="0" cy="0"/>
          <a:chOff x="769" y="35"/>
          <a:chExt cx="110" cy="41"/>
        </a:xfrm>
        <a:solidFill>
          <a:srgbClr val="FFFFFF"/>
        </a:solidFill>
      </xdr:grpSpPr>
      <xdr:sp>
        <xdr:nvSpPr>
          <xdr:cNvPr id="393" name="Rectangle 393"/>
          <xdr:cNvSpPr>
            <a:spLocks/>
          </xdr:cNvSpPr>
        </xdr:nvSpPr>
        <xdr:spPr>
          <a:xfrm>
            <a:off x="790" y="55"/>
            <a:ext cx="89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4" name="Rectangle 394"/>
          <xdr:cNvSpPr>
            <a:spLocks/>
          </xdr:cNvSpPr>
        </xdr:nvSpPr>
        <xdr:spPr>
          <a:xfrm>
            <a:off x="769" y="47"/>
            <a:ext cx="21" cy="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395" name="Picture 39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72" y="35"/>
            <a:ext cx="83" cy="3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96" name="Rectangle 396"/>
          <xdr:cNvSpPr>
            <a:spLocks/>
          </xdr:cNvSpPr>
        </xdr:nvSpPr>
        <xdr:spPr>
          <a:xfrm>
            <a:off x="834" y="35"/>
            <a:ext cx="39" cy="1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397" name="Rectangle 397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398" name="Rectangle 398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399" name="Rectangle 399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400" name="Rectangle 400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401" name="Rectangle 401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402" name="Rectangle 402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403" name="Rectangle 403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404" name="Rectangle 404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405" name="Rectangle 405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grpSp>
      <xdr:nvGrpSpPr>
        <xdr:cNvPr id="406" name="Group 406"/>
        <xdr:cNvGrpSpPr>
          <a:grpSpLocks/>
        </xdr:cNvGrpSpPr>
      </xdr:nvGrpSpPr>
      <xdr:grpSpPr>
        <a:xfrm>
          <a:off x="10582275" y="5305425"/>
          <a:ext cx="0" cy="0"/>
          <a:chOff x="769" y="35"/>
          <a:chExt cx="110" cy="41"/>
        </a:xfrm>
        <a:solidFill>
          <a:srgbClr val="FFFFFF"/>
        </a:solidFill>
      </xdr:grpSpPr>
      <xdr:sp>
        <xdr:nvSpPr>
          <xdr:cNvPr id="407" name="Rectangle 407"/>
          <xdr:cNvSpPr>
            <a:spLocks/>
          </xdr:cNvSpPr>
        </xdr:nvSpPr>
        <xdr:spPr>
          <a:xfrm>
            <a:off x="790" y="55"/>
            <a:ext cx="89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8" name="Rectangle 408"/>
          <xdr:cNvSpPr>
            <a:spLocks/>
          </xdr:cNvSpPr>
        </xdr:nvSpPr>
        <xdr:spPr>
          <a:xfrm>
            <a:off x="769" y="47"/>
            <a:ext cx="21" cy="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409" name="Picture 40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72" y="35"/>
            <a:ext cx="83" cy="3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10" name="Rectangle 410"/>
          <xdr:cNvSpPr>
            <a:spLocks/>
          </xdr:cNvSpPr>
        </xdr:nvSpPr>
        <xdr:spPr>
          <a:xfrm>
            <a:off x="834" y="35"/>
            <a:ext cx="39" cy="1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411" name="Rectangle 411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grpSp>
      <xdr:nvGrpSpPr>
        <xdr:cNvPr id="412" name="Group 412"/>
        <xdr:cNvGrpSpPr>
          <a:grpSpLocks/>
        </xdr:cNvGrpSpPr>
      </xdr:nvGrpSpPr>
      <xdr:grpSpPr>
        <a:xfrm>
          <a:off x="10582275" y="5305425"/>
          <a:ext cx="0" cy="0"/>
          <a:chOff x="769" y="35"/>
          <a:chExt cx="110" cy="41"/>
        </a:xfrm>
        <a:solidFill>
          <a:srgbClr val="FFFFFF"/>
        </a:solidFill>
      </xdr:grpSpPr>
      <xdr:sp>
        <xdr:nvSpPr>
          <xdr:cNvPr id="413" name="Rectangle 413"/>
          <xdr:cNvSpPr>
            <a:spLocks/>
          </xdr:cNvSpPr>
        </xdr:nvSpPr>
        <xdr:spPr>
          <a:xfrm>
            <a:off x="790" y="55"/>
            <a:ext cx="89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4" name="Rectangle 414"/>
          <xdr:cNvSpPr>
            <a:spLocks/>
          </xdr:cNvSpPr>
        </xdr:nvSpPr>
        <xdr:spPr>
          <a:xfrm>
            <a:off x="769" y="47"/>
            <a:ext cx="21" cy="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415" name="Picture 41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72" y="35"/>
            <a:ext cx="83" cy="3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16" name="Rectangle 416"/>
          <xdr:cNvSpPr>
            <a:spLocks/>
          </xdr:cNvSpPr>
        </xdr:nvSpPr>
        <xdr:spPr>
          <a:xfrm>
            <a:off x="834" y="35"/>
            <a:ext cx="39" cy="1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417" name="Rectangle 417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418" name="Rectangle 418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419" name="Rectangle 419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420" name="Rectangle 420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421" name="Rectangle 421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422" name="Rectangle 422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423" name="Rectangle 423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424" name="Rectangle 424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425" name="Rectangle 425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grpSp>
      <xdr:nvGrpSpPr>
        <xdr:cNvPr id="426" name="Group 426"/>
        <xdr:cNvGrpSpPr>
          <a:grpSpLocks/>
        </xdr:cNvGrpSpPr>
      </xdr:nvGrpSpPr>
      <xdr:grpSpPr>
        <a:xfrm>
          <a:off x="10582275" y="5305425"/>
          <a:ext cx="0" cy="0"/>
          <a:chOff x="769" y="35"/>
          <a:chExt cx="110" cy="41"/>
        </a:xfrm>
        <a:solidFill>
          <a:srgbClr val="FFFFFF"/>
        </a:solidFill>
      </xdr:grpSpPr>
      <xdr:sp>
        <xdr:nvSpPr>
          <xdr:cNvPr id="427" name="Rectangle 427"/>
          <xdr:cNvSpPr>
            <a:spLocks/>
          </xdr:cNvSpPr>
        </xdr:nvSpPr>
        <xdr:spPr>
          <a:xfrm>
            <a:off x="790" y="55"/>
            <a:ext cx="89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8" name="Rectangle 428"/>
          <xdr:cNvSpPr>
            <a:spLocks/>
          </xdr:cNvSpPr>
        </xdr:nvSpPr>
        <xdr:spPr>
          <a:xfrm>
            <a:off x="769" y="47"/>
            <a:ext cx="21" cy="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429" name="Picture 42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72" y="35"/>
            <a:ext cx="83" cy="3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30" name="Rectangle 430"/>
          <xdr:cNvSpPr>
            <a:spLocks/>
          </xdr:cNvSpPr>
        </xdr:nvSpPr>
        <xdr:spPr>
          <a:xfrm>
            <a:off x="834" y="35"/>
            <a:ext cx="39" cy="1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431" name="Rectangle 431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grpSp>
      <xdr:nvGrpSpPr>
        <xdr:cNvPr id="432" name="Group 432"/>
        <xdr:cNvGrpSpPr>
          <a:grpSpLocks/>
        </xdr:cNvGrpSpPr>
      </xdr:nvGrpSpPr>
      <xdr:grpSpPr>
        <a:xfrm>
          <a:off x="10582275" y="5305425"/>
          <a:ext cx="0" cy="0"/>
          <a:chOff x="769" y="35"/>
          <a:chExt cx="110" cy="41"/>
        </a:xfrm>
        <a:solidFill>
          <a:srgbClr val="FFFFFF"/>
        </a:solidFill>
      </xdr:grpSpPr>
      <xdr:sp>
        <xdr:nvSpPr>
          <xdr:cNvPr id="433" name="Rectangle 433"/>
          <xdr:cNvSpPr>
            <a:spLocks/>
          </xdr:cNvSpPr>
        </xdr:nvSpPr>
        <xdr:spPr>
          <a:xfrm>
            <a:off x="790" y="55"/>
            <a:ext cx="89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4" name="Rectangle 434"/>
          <xdr:cNvSpPr>
            <a:spLocks/>
          </xdr:cNvSpPr>
        </xdr:nvSpPr>
        <xdr:spPr>
          <a:xfrm>
            <a:off x="769" y="47"/>
            <a:ext cx="21" cy="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435" name="Picture 43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72" y="35"/>
            <a:ext cx="83" cy="3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36" name="Rectangle 436"/>
          <xdr:cNvSpPr>
            <a:spLocks/>
          </xdr:cNvSpPr>
        </xdr:nvSpPr>
        <xdr:spPr>
          <a:xfrm>
            <a:off x="834" y="35"/>
            <a:ext cx="39" cy="1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437" name="Rectangle 437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438" name="Rectangle 438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439" name="Rectangle 439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440" name="Rectangle 440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441" name="Rectangle 441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442" name="Rectangle 442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443" name="Rectangle 443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444" name="Rectangle 444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445" name="Rectangle 445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grpSp>
      <xdr:nvGrpSpPr>
        <xdr:cNvPr id="446" name="Group 446"/>
        <xdr:cNvGrpSpPr>
          <a:grpSpLocks/>
        </xdr:cNvGrpSpPr>
      </xdr:nvGrpSpPr>
      <xdr:grpSpPr>
        <a:xfrm>
          <a:off x="10582275" y="5305425"/>
          <a:ext cx="0" cy="0"/>
          <a:chOff x="769" y="35"/>
          <a:chExt cx="110" cy="41"/>
        </a:xfrm>
        <a:solidFill>
          <a:srgbClr val="FFFFFF"/>
        </a:solidFill>
      </xdr:grpSpPr>
      <xdr:sp>
        <xdr:nvSpPr>
          <xdr:cNvPr id="447" name="Rectangle 447"/>
          <xdr:cNvSpPr>
            <a:spLocks/>
          </xdr:cNvSpPr>
        </xdr:nvSpPr>
        <xdr:spPr>
          <a:xfrm>
            <a:off x="790" y="55"/>
            <a:ext cx="89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8" name="Rectangle 448"/>
          <xdr:cNvSpPr>
            <a:spLocks/>
          </xdr:cNvSpPr>
        </xdr:nvSpPr>
        <xdr:spPr>
          <a:xfrm>
            <a:off x="769" y="47"/>
            <a:ext cx="21" cy="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449" name="Picture 44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72" y="35"/>
            <a:ext cx="83" cy="3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50" name="Rectangle 450"/>
          <xdr:cNvSpPr>
            <a:spLocks/>
          </xdr:cNvSpPr>
        </xdr:nvSpPr>
        <xdr:spPr>
          <a:xfrm>
            <a:off x="834" y="35"/>
            <a:ext cx="39" cy="1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451" name="Rectangle 451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grpSp>
      <xdr:nvGrpSpPr>
        <xdr:cNvPr id="452" name="Group 452"/>
        <xdr:cNvGrpSpPr>
          <a:grpSpLocks/>
        </xdr:cNvGrpSpPr>
      </xdr:nvGrpSpPr>
      <xdr:grpSpPr>
        <a:xfrm>
          <a:off x="10582275" y="5305425"/>
          <a:ext cx="0" cy="0"/>
          <a:chOff x="769" y="35"/>
          <a:chExt cx="110" cy="41"/>
        </a:xfrm>
        <a:solidFill>
          <a:srgbClr val="FFFFFF"/>
        </a:solidFill>
      </xdr:grpSpPr>
      <xdr:sp>
        <xdr:nvSpPr>
          <xdr:cNvPr id="453" name="Rectangle 453"/>
          <xdr:cNvSpPr>
            <a:spLocks/>
          </xdr:cNvSpPr>
        </xdr:nvSpPr>
        <xdr:spPr>
          <a:xfrm>
            <a:off x="790" y="55"/>
            <a:ext cx="89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4" name="Rectangle 454"/>
          <xdr:cNvSpPr>
            <a:spLocks/>
          </xdr:cNvSpPr>
        </xdr:nvSpPr>
        <xdr:spPr>
          <a:xfrm>
            <a:off x="769" y="47"/>
            <a:ext cx="21" cy="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455" name="Picture 45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72" y="35"/>
            <a:ext cx="83" cy="3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56" name="Rectangle 456"/>
          <xdr:cNvSpPr>
            <a:spLocks/>
          </xdr:cNvSpPr>
        </xdr:nvSpPr>
        <xdr:spPr>
          <a:xfrm>
            <a:off x="834" y="35"/>
            <a:ext cx="39" cy="1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457" name="Rectangle 457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458" name="Rectangle 458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459" name="Rectangle 459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460" name="Rectangle 460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461" name="Rectangle 461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462" name="Rectangle 462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463" name="Rectangle 463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464" name="Rectangle 464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465" name="Rectangle 465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466" name="Rectangle 466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467" name="Rectangle 467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468" name="Rectangle 468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469" name="Rectangle 469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470" name="Rectangle 470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471" name="Rectangle 471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472" name="Rectangle 472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473" name="Rectangle 473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474" name="Rectangle 474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475" name="Rectangle 475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476" name="Rectangle 476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477" name="Rectangle 477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478" name="Rectangle 478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479" name="Rectangle 479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480" name="Rectangle 480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481" name="Rectangle 481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482" name="Rectangle 482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483" name="Rectangle 483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grpSp>
      <xdr:nvGrpSpPr>
        <xdr:cNvPr id="484" name="Group 484"/>
        <xdr:cNvGrpSpPr>
          <a:grpSpLocks/>
        </xdr:cNvGrpSpPr>
      </xdr:nvGrpSpPr>
      <xdr:grpSpPr>
        <a:xfrm>
          <a:off x="10582275" y="5305425"/>
          <a:ext cx="0" cy="0"/>
          <a:chOff x="769" y="35"/>
          <a:chExt cx="110" cy="41"/>
        </a:xfrm>
        <a:solidFill>
          <a:srgbClr val="FFFFFF"/>
        </a:solidFill>
      </xdr:grpSpPr>
      <xdr:sp>
        <xdr:nvSpPr>
          <xdr:cNvPr id="485" name="Rectangle 485"/>
          <xdr:cNvSpPr>
            <a:spLocks/>
          </xdr:cNvSpPr>
        </xdr:nvSpPr>
        <xdr:spPr>
          <a:xfrm>
            <a:off x="790" y="55"/>
            <a:ext cx="89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6" name="Rectangle 486"/>
          <xdr:cNvSpPr>
            <a:spLocks/>
          </xdr:cNvSpPr>
        </xdr:nvSpPr>
        <xdr:spPr>
          <a:xfrm>
            <a:off x="769" y="47"/>
            <a:ext cx="21" cy="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487" name="Picture 48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72" y="35"/>
            <a:ext cx="83" cy="3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88" name="Rectangle 488"/>
          <xdr:cNvSpPr>
            <a:spLocks/>
          </xdr:cNvSpPr>
        </xdr:nvSpPr>
        <xdr:spPr>
          <a:xfrm>
            <a:off x="834" y="35"/>
            <a:ext cx="39" cy="1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489" name="Rectangle 489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490" name="Rectangle 490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491" name="Rectangle 491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492" name="Rectangle 492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493" name="Rectangle 493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494" name="Rectangle 494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495" name="Rectangle 495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496" name="Rectangle 496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497" name="Rectangle 497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498" name="Rectangle 498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499" name="Rectangle 499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grpSp>
      <xdr:nvGrpSpPr>
        <xdr:cNvPr id="500" name="Group 500"/>
        <xdr:cNvGrpSpPr>
          <a:grpSpLocks/>
        </xdr:cNvGrpSpPr>
      </xdr:nvGrpSpPr>
      <xdr:grpSpPr>
        <a:xfrm>
          <a:off x="10582275" y="5305425"/>
          <a:ext cx="0" cy="0"/>
          <a:chOff x="769" y="35"/>
          <a:chExt cx="110" cy="41"/>
        </a:xfrm>
        <a:solidFill>
          <a:srgbClr val="FFFFFF"/>
        </a:solidFill>
      </xdr:grpSpPr>
      <xdr:sp>
        <xdr:nvSpPr>
          <xdr:cNvPr id="501" name="Rectangle 501"/>
          <xdr:cNvSpPr>
            <a:spLocks/>
          </xdr:cNvSpPr>
        </xdr:nvSpPr>
        <xdr:spPr>
          <a:xfrm>
            <a:off x="790" y="55"/>
            <a:ext cx="89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2" name="Rectangle 502"/>
          <xdr:cNvSpPr>
            <a:spLocks/>
          </xdr:cNvSpPr>
        </xdr:nvSpPr>
        <xdr:spPr>
          <a:xfrm>
            <a:off x="769" y="47"/>
            <a:ext cx="21" cy="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503" name="Picture 50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72" y="35"/>
            <a:ext cx="83" cy="3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504" name="Rectangle 504"/>
          <xdr:cNvSpPr>
            <a:spLocks/>
          </xdr:cNvSpPr>
        </xdr:nvSpPr>
        <xdr:spPr>
          <a:xfrm>
            <a:off x="834" y="35"/>
            <a:ext cx="39" cy="1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505" name="Rectangle 505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506" name="Rectangle 506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507" name="Rectangle 507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508" name="Rectangle 508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509" name="Rectangle 509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510" name="Rectangle 510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511" name="Rectangle 511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512" name="Rectangle 512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513" name="Rectangle 513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514" name="Rectangle 514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515" name="Rectangle 515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516" name="Rectangle 516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517" name="Rectangle 517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518" name="Rectangle 518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519" name="Rectangle 519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520" name="Rectangle 520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521" name="Rectangle 521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522" name="Rectangle 522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523" name="Rectangle 523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524" name="Rectangle 524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525" name="Rectangle 525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526" name="Rectangle 526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527" name="Rectangle 527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528" name="Rectangle 528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529" name="Rectangle 529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530" name="Rectangle 530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531" name="Rectangle 531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532" name="Rectangle 532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533" name="Rectangle 533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534" name="Rectangle 534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535" name="Rectangle 535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536" name="Rectangle 536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537" name="Rectangle 537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538" name="Rectangle 538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539" name="Rectangle 539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540" name="Rectangle 540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541" name="Rectangle 541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542" name="Rectangle 542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543" name="Rectangle 543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544" name="Rectangle 544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545" name="Rectangle 545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546" name="Rectangle 546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547" name="Rectangle 547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548" name="Rectangle 548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549" name="Rectangle 549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550" name="Rectangle 550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551" name="Rectangle 551"/>
        <xdr:cNvSpPr>
          <a:spLocks/>
        </xdr:cNvSpPr>
      </xdr:nvSpPr>
      <xdr:spPr>
        <a:xfrm>
          <a:off x="10582275" y="530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13</xdr:row>
      <xdr:rowOff>0</xdr:rowOff>
    </xdr:from>
    <xdr:to>
      <xdr:col>2</xdr:col>
      <xdr:colOff>180975</xdr:colOff>
      <xdr:row>13</xdr:row>
      <xdr:rowOff>0</xdr:rowOff>
    </xdr:to>
    <xdr:sp>
      <xdr:nvSpPr>
        <xdr:cNvPr id="552" name="Rectangle 563"/>
        <xdr:cNvSpPr>
          <a:spLocks/>
        </xdr:cNvSpPr>
      </xdr:nvSpPr>
      <xdr:spPr>
        <a:xfrm>
          <a:off x="1228725" y="2505075"/>
          <a:ext cx="114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</xdr:row>
      <xdr:rowOff>171450</xdr:rowOff>
    </xdr:from>
    <xdr:to>
      <xdr:col>16</xdr:col>
      <xdr:colOff>409575</xdr:colOff>
      <xdr:row>2</xdr:row>
      <xdr:rowOff>152400</xdr:rowOff>
    </xdr:to>
    <xdr:sp>
      <xdr:nvSpPr>
        <xdr:cNvPr id="553" name="Rectangle 572"/>
        <xdr:cNvSpPr>
          <a:spLocks/>
        </xdr:cNvSpPr>
      </xdr:nvSpPr>
      <xdr:spPr>
        <a:xfrm>
          <a:off x="11096625" y="352425"/>
          <a:ext cx="11239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23</xdr:row>
      <xdr:rowOff>0</xdr:rowOff>
    </xdr:from>
    <xdr:to>
      <xdr:col>16</xdr:col>
      <xdr:colOff>0</xdr:colOff>
      <xdr:row>23</xdr:row>
      <xdr:rowOff>0</xdr:rowOff>
    </xdr:to>
    <xdr:grpSp>
      <xdr:nvGrpSpPr>
        <xdr:cNvPr id="554" name="Group 573"/>
        <xdr:cNvGrpSpPr>
          <a:grpSpLocks/>
        </xdr:cNvGrpSpPr>
      </xdr:nvGrpSpPr>
      <xdr:grpSpPr>
        <a:xfrm>
          <a:off x="11811000" y="4610100"/>
          <a:ext cx="0" cy="0"/>
          <a:chOff x="769" y="35"/>
          <a:chExt cx="110" cy="41"/>
        </a:xfrm>
        <a:solidFill>
          <a:srgbClr val="FFFFFF"/>
        </a:solidFill>
      </xdr:grpSpPr>
      <xdr:sp>
        <xdr:nvSpPr>
          <xdr:cNvPr id="555" name="Rectangle 574"/>
          <xdr:cNvSpPr>
            <a:spLocks/>
          </xdr:cNvSpPr>
        </xdr:nvSpPr>
        <xdr:spPr>
          <a:xfrm>
            <a:off x="790" y="55"/>
            <a:ext cx="89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6" name="Rectangle 575"/>
          <xdr:cNvSpPr>
            <a:spLocks/>
          </xdr:cNvSpPr>
        </xdr:nvSpPr>
        <xdr:spPr>
          <a:xfrm>
            <a:off x="769" y="47"/>
            <a:ext cx="21" cy="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557" name="Picture 576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72" y="35"/>
            <a:ext cx="83" cy="3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558" name="Rectangle 577"/>
          <xdr:cNvSpPr>
            <a:spLocks/>
          </xdr:cNvSpPr>
        </xdr:nvSpPr>
        <xdr:spPr>
          <a:xfrm>
            <a:off x="834" y="35"/>
            <a:ext cx="39" cy="1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559" name="Rectangle 578"/>
        <xdr:cNvSpPr>
          <a:spLocks/>
        </xdr:cNvSpPr>
      </xdr:nvSpPr>
      <xdr:spPr>
        <a:xfrm>
          <a:off x="11096625" y="4610100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23</xdr:row>
      <xdr:rowOff>0</xdr:rowOff>
    </xdr:from>
    <xdr:to>
      <xdr:col>16</xdr:col>
      <xdr:colOff>0</xdr:colOff>
      <xdr:row>23</xdr:row>
      <xdr:rowOff>0</xdr:rowOff>
    </xdr:to>
    <xdr:grpSp>
      <xdr:nvGrpSpPr>
        <xdr:cNvPr id="560" name="Group 579"/>
        <xdr:cNvGrpSpPr>
          <a:grpSpLocks/>
        </xdr:cNvGrpSpPr>
      </xdr:nvGrpSpPr>
      <xdr:grpSpPr>
        <a:xfrm>
          <a:off x="11811000" y="4610100"/>
          <a:ext cx="0" cy="0"/>
          <a:chOff x="769" y="35"/>
          <a:chExt cx="110" cy="41"/>
        </a:xfrm>
        <a:solidFill>
          <a:srgbClr val="FFFFFF"/>
        </a:solidFill>
      </xdr:grpSpPr>
      <xdr:sp>
        <xdr:nvSpPr>
          <xdr:cNvPr id="561" name="Rectangle 580"/>
          <xdr:cNvSpPr>
            <a:spLocks/>
          </xdr:cNvSpPr>
        </xdr:nvSpPr>
        <xdr:spPr>
          <a:xfrm>
            <a:off x="790" y="55"/>
            <a:ext cx="89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2" name="Rectangle 581"/>
          <xdr:cNvSpPr>
            <a:spLocks/>
          </xdr:cNvSpPr>
        </xdr:nvSpPr>
        <xdr:spPr>
          <a:xfrm>
            <a:off x="769" y="47"/>
            <a:ext cx="21" cy="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563" name="Picture 58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72" y="35"/>
            <a:ext cx="83" cy="3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564" name="Rectangle 583"/>
          <xdr:cNvSpPr>
            <a:spLocks/>
          </xdr:cNvSpPr>
        </xdr:nvSpPr>
        <xdr:spPr>
          <a:xfrm>
            <a:off x="834" y="35"/>
            <a:ext cx="39" cy="1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565" name="Rectangle 584"/>
        <xdr:cNvSpPr>
          <a:spLocks/>
        </xdr:cNvSpPr>
      </xdr:nvSpPr>
      <xdr:spPr>
        <a:xfrm>
          <a:off x="11096625" y="4610100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566" name="Rectangle 585"/>
        <xdr:cNvSpPr>
          <a:spLocks/>
        </xdr:cNvSpPr>
      </xdr:nvSpPr>
      <xdr:spPr>
        <a:xfrm>
          <a:off x="11096625" y="4610100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567" name="Rectangle 586"/>
        <xdr:cNvSpPr>
          <a:spLocks/>
        </xdr:cNvSpPr>
      </xdr:nvSpPr>
      <xdr:spPr>
        <a:xfrm>
          <a:off x="11096625" y="4610100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568" name="Rectangle 587"/>
        <xdr:cNvSpPr>
          <a:spLocks/>
        </xdr:cNvSpPr>
      </xdr:nvSpPr>
      <xdr:spPr>
        <a:xfrm>
          <a:off x="11096625" y="4610100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</xdr:row>
      <xdr:rowOff>171450</xdr:rowOff>
    </xdr:from>
    <xdr:to>
      <xdr:col>16</xdr:col>
      <xdr:colOff>409575</xdr:colOff>
      <xdr:row>2</xdr:row>
      <xdr:rowOff>152400</xdr:rowOff>
    </xdr:to>
    <xdr:sp>
      <xdr:nvSpPr>
        <xdr:cNvPr id="569" name="Rectangle 588"/>
        <xdr:cNvSpPr>
          <a:spLocks/>
        </xdr:cNvSpPr>
      </xdr:nvSpPr>
      <xdr:spPr>
        <a:xfrm>
          <a:off x="11096625" y="352425"/>
          <a:ext cx="11239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570" name="Rectangle 589"/>
        <xdr:cNvSpPr>
          <a:spLocks/>
        </xdr:cNvSpPr>
      </xdr:nvSpPr>
      <xdr:spPr>
        <a:xfrm>
          <a:off x="11096625" y="4610100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571" name="Rectangle 590"/>
        <xdr:cNvSpPr>
          <a:spLocks/>
        </xdr:cNvSpPr>
      </xdr:nvSpPr>
      <xdr:spPr>
        <a:xfrm>
          <a:off x="11096625" y="4610100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572" name="Rectangle 591"/>
        <xdr:cNvSpPr>
          <a:spLocks/>
        </xdr:cNvSpPr>
      </xdr:nvSpPr>
      <xdr:spPr>
        <a:xfrm>
          <a:off x="11096625" y="4610100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573" name="Rectangle 592"/>
        <xdr:cNvSpPr>
          <a:spLocks/>
        </xdr:cNvSpPr>
      </xdr:nvSpPr>
      <xdr:spPr>
        <a:xfrm>
          <a:off x="11096625" y="4610100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574" name="Rectangle 593"/>
        <xdr:cNvSpPr>
          <a:spLocks/>
        </xdr:cNvSpPr>
      </xdr:nvSpPr>
      <xdr:spPr>
        <a:xfrm>
          <a:off x="11096625" y="4610100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575" name="Rectangle 594"/>
        <xdr:cNvSpPr>
          <a:spLocks/>
        </xdr:cNvSpPr>
      </xdr:nvSpPr>
      <xdr:spPr>
        <a:xfrm>
          <a:off x="11096625" y="4610100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576" name="Rectangle 595"/>
        <xdr:cNvSpPr>
          <a:spLocks/>
        </xdr:cNvSpPr>
      </xdr:nvSpPr>
      <xdr:spPr>
        <a:xfrm>
          <a:off x="11096625" y="4610100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577" name="Rectangle 596"/>
        <xdr:cNvSpPr>
          <a:spLocks/>
        </xdr:cNvSpPr>
      </xdr:nvSpPr>
      <xdr:spPr>
        <a:xfrm>
          <a:off x="11096625" y="4610100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578" name="Rectangle 597"/>
        <xdr:cNvSpPr>
          <a:spLocks/>
        </xdr:cNvSpPr>
      </xdr:nvSpPr>
      <xdr:spPr>
        <a:xfrm>
          <a:off x="11096625" y="4610100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579" name="Rectangle 598"/>
        <xdr:cNvSpPr>
          <a:spLocks/>
        </xdr:cNvSpPr>
      </xdr:nvSpPr>
      <xdr:spPr>
        <a:xfrm>
          <a:off x="11096625" y="4610100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580" name="Rectangle 599"/>
        <xdr:cNvSpPr>
          <a:spLocks/>
        </xdr:cNvSpPr>
      </xdr:nvSpPr>
      <xdr:spPr>
        <a:xfrm>
          <a:off x="11096625" y="4610100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581" name="Rectangle 600"/>
        <xdr:cNvSpPr>
          <a:spLocks/>
        </xdr:cNvSpPr>
      </xdr:nvSpPr>
      <xdr:spPr>
        <a:xfrm>
          <a:off x="11096625" y="4610100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23</xdr:row>
      <xdr:rowOff>0</xdr:rowOff>
    </xdr:from>
    <xdr:to>
      <xdr:col>16</xdr:col>
      <xdr:colOff>0</xdr:colOff>
      <xdr:row>23</xdr:row>
      <xdr:rowOff>0</xdr:rowOff>
    </xdr:to>
    <xdr:grpSp>
      <xdr:nvGrpSpPr>
        <xdr:cNvPr id="582" name="Group 601"/>
        <xdr:cNvGrpSpPr>
          <a:grpSpLocks/>
        </xdr:cNvGrpSpPr>
      </xdr:nvGrpSpPr>
      <xdr:grpSpPr>
        <a:xfrm>
          <a:off x="11811000" y="4610100"/>
          <a:ext cx="0" cy="0"/>
          <a:chOff x="769" y="35"/>
          <a:chExt cx="110" cy="41"/>
        </a:xfrm>
        <a:solidFill>
          <a:srgbClr val="FFFFFF"/>
        </a:solidFill>
      </xdr:grpSpPr>
      <xdr:sp>
        <xdr:nvSpPr>
          <xdr:cNvPr id="583" name="Rectangle 602"/>
          <xdr:cNvSpPr>
            <a:spLocks/>
          </xdr:cNvSpPr>
        </xdr:nvSpPr>
        <xdr:spPr>
          <a:xfrm>
            <a:off x="790" y="55"/>
            <a:ext cx="89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4" name="Rectangle 603"/>
          <xdr:cNvSpPr>
            <a:spLocks/>
          </xdr:cNvSpPr>
        </xdr:nvSpPr>
        <xdr:spPr>
          <a:xfrm>
            <a:off x="769" y="47"/>
            <a:ext cx="21" cy="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585" name="Picture 60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72" y="35"/>
            <a:ext cx="83" cy="3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586" name="Rectangle 605"/>
          <xdr:cNvSpPr>
            <a:spLocks/>
          </xdr:cNvSpPr>
        </xdr:nvSpPr>
        <xdr:spPr>
          <a:xfrm>
            <a:off x="834" y="35"/>
            <a:ext cx="39" cy="1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587" name="Rectangle 606"/>
        <xdr:cNvSpPr>
          <a:spLocks/>
        </xdr:cNvSpPr>
      </xdr:nvSpPr>
      <xdr:spPr>
        <a:xfrm>
          <a:off x="11096625" y="4610100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588" name="Rectangle 607"/>
        <xdr:cNvSpPr>
          <a:spLocks/>
        </xdr:cNvSpPr>
      </xdr:nvSpPr>
      <xdr:spPr>
        <a:xfrm>
          <a:off x="11096625" y="4610100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589" name="Rectangle 608"/>
        <xdr:cNvSpPr>
          <a:spLocks/>
        </xdr:cNvSpPr>
      </xdr:nvSpPr>
      <xdr:spPr>
        <a:xfrm>
          <a:off x="11096625" y="4610100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590" name="Rectangle 609"/>
        <xdr:cNvSpPr>
          <a:spLocks/>
        </xdr:cNvSpPr>
      </xdr:nvSpPr>
      <xdr:spPr>
        <a:xfrm>
          <a:off x="11096625" y="4610100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591" name="Rectangle 610"/>
        <xdr:cNvSpPr>
          <a:spLocks/>
        </xdr:cNvSpPr>
      </xdr:nvSpPr>
      <xdr:spPr>
        <a:xfrm>
          <a:off x="11096625" y="4610100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592" name="Rectangle 611"/>
        <xdr:cNvSpPr>
          <a:spLocks/>
        </xdr:cNvSpPr>
      </xdr:nvSpPr>
      <xdr:spPr>
        <a:xfrm>
          <a:off x="11096625" y="4610100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593" name="Rectangle 612"/>
        <xdr:cNvSpPr>
          <a:spLocks/>
        </xdr:cNvSpPr>
      </xdr:nvSpPr>
      <xdr:spPr>
        <a:xfrm>
          <a:off x="11096625" y="4610100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594" name="Rectangle 613"/>
        <xdr:cNvSpPr>
          <a:spLocks/>
        </xdr:cNvSpPr>
      </xdr:nvSpPr>
      <xdr:spPr>
        <a:xfrm>
          <a:off x="11096625" y="4610100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595" name="Rectangle 614"/>
        <xdr:cNvSpPr>
          <a:spLocks/>
        </xdr:cNvSpPr>
      </xdr:nvSpPr>
      <xdr:spPr>
        <a:xfrm>
          <a:off x="11096625" y="4610100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596" name="Rectangle 615"/>
        <xdr:cNvSpPr>
          <a:spLocks/>
        </xdr:cNvSpPr>
      </xdr:nvSpPr>
      <xdr:spPr>
        <a:xfrm>
          <a:off x="11096625" y="4610100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597" name="Rectangle 616"/>
        <xdr:cNvSpPr>
          <a:spLocks/>
        </xdr:cNvSpPr>
      </xdr:nvSpPr>
      <xdr:spPr>
        <a:xfrm>
          <a:off x="11096625" y="4610100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598" name="Rectangle 617"/>
        <xdr:cNvSpPr>
          <a:spLocks/>
        </xdr:cNvSpPr>
      </xdr:nvSpPr>
      <xdr:spPr>
        <a:xfrm>
          <a:off x="11096625" y="4610100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599" name="Rectangle 618"/>
        <xdr:cNvSpPr>
          <a:spLocks/>
        </xdr:cNvSpPr>
      </xdr:nvSpPr>
      <xdr:spPr>
        <a:xfrm>
          <a:off x="11096625" y="4610100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600" name="Rectangle 619"/>
        <xdr:cNvSpPr>
          <a:spLocks/>
        </xdr:cNvSpPr>
      </xdr:nvSpPr>
      <xdr:spPr>
        <a:xfrm>
          <a:off x="11096625" y="4610100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601" name="Rectangle 620"/>
        <xdr:cNvSpPr>
          <a:spLocks/>
        </xdr:cNvSpPr>
      </xdr:nvSpPr>
      <xdr:spPr>
        <a:xfrm>
          <a:off x="11096625" y="4610100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602" name="Rectangle 621"/>
        <xdr:cNvSpPr>
          <a:spLocks/>
        </xdr:cNvSpPr>
      </xdr:nvSpPr>
      <xdr:spPr>
        <a:xfrm>
          <a:off x="11096625" y="4610100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603" name="Rectangle 622"/>
        <xdr:cNvSpPr>
          <a:spLocks/>
        </xdr:cNvSpPr>
      </xdr:nvSpPr>
      <xdr:spPr>
        <a:xfrm>
          <a:off x="11096625" y="4610100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604" name="Rectangle 623"/>
        <xdr:cNvSpPr>
          <a:spLocks/>
        </xdr:cNvSpPr>
      </xdr:nvSpPr>
      <xdr:spPr>
        <a:xfrm>
          <a:off x="11096625" y="4610100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605" name="Rectangle 624"/>
        <xdr:cNvSpPr>
          <a:spLocks/>
        </xdr:cNvSpPr>
      </xdr:nvSpPr>
      <xdr:spPr>
        <a:xfrm>
          <a:off x="11096625" y="4610100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606" name="Rectangle 625"/>
        <xdr:cNvSpPr>
          <a:spLocks/>
        </xdr:cNvSpPr>
      </xdr:nvSpPr>
      <xdr:spPr>
        <a:xfrm>
          <a:off x="11096625" y="4610100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23</xdr:row>
      <xdr:rowOff>0</xdr:rowOff>
    </xdr:from>
    <xdr:to>
      <xdr:col>16</xdr:col>
      <xdr:colOff>0</xdr:colOff>
      <xdr:row>23</xdr:row>
      <xdr:rowOff>0</xdr:rowOff>
    </xdr:to>
    <xdr:grpSp>
      <xdr:nvGrpSpPr>
        <xdr:cNvPr id="607" name="Group 626"/>
        <xdr:cNvGrpSpPr>
          <a:grpSpLocks/>
        </xdr:cNvGrpSpPr>
      </xdr:nvGrpSpPr>
      <xdr:grpSpPr>
        <a:xfrm>
          <a:off x="11811000" y="4610100"/>
          <a:ext cx="0" cy="0"/>
          <a:chOff x="769" y="35"/>
          <a:chExt cx="110" cy="41"/>
        </a:xfrm>
        <a:solidFill>
          <a:srgbClr val="FFFFFF"/>
        </a:solidFill>
      </xdr:grpSpPr>
      <xdr:sp>
        <xdr:nvSpPr>
          <xdr:cNvPr id="608" name="Rectangle 627"/>
          <xdr:cNvSpPr>
            <a:spLocks/>
          </xdr:cNvSpPr>
        </xdr:nvSpPr>
        <xdr:spPr>
          <a:xfrm>
            <a:off x="790" y="55"/>
            <a:ext cx="89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9" name="Rectangle 628"/>
          <xdr:cNvSpPr>
            <a:spLocks/>
          </xdr:cNvSpPr>
        </xdr:nvSpPr>
        <xdr:spPr>
          <a:xfrm>
            <a:off x="769" y="47"/>
            <a:ext cx="21" cy="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610" name="Picture 62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72" y="35"/>
            <a:ext cx="83" cy="3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611" name="Rectangle 630"/>
          <xdr:cNvSpPr>
            <a:spLocks/>
          </xdr:cNvSpPr>
        </xdr:nvSpPr>
        <xdr:spPr>
          <a:xfrm>
            <a:off x="834" y="35"/>
            <a:ext cx="39" cy="1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612" name="Rectangle 631"/>
        <xdr:cNvSpPr>
          <a:spLocks/>
        </xdr:cNvSpPr>
      </xdr:nvSpPr>
      <xdr:spPr>
        <a:xfrm>
          <a:off x="11096625" y="4610100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23</xdr:row>
      <xdr:rowOff>0</xdr:rowOff>
    </xdr:from>
    <xdr:to>
      <xdr:col>16</xdr:col>
      <xdr:colOff>0</xdr:colOff>
      <xdr:row>23</xdr:row>
      <xdr:rowOff>0</xdr:rowOff>
    </xdr:to>
    <xdr:grpSp>
      <xdr:nvGrpSpPr>
        <xdr:cNvPr id="613" name="Group 632"/>
        <xdr:cNvGrpSpPr>
          <a:grpSpLocks/>
        </xdr:cNvGrpSpPr>
      </xdr:nvGrpSpPr>
      <xdr:grpSpPr>
        <a:xfrm>
          <a:off x="11811000" y="4610100"/>
          <a:ext cx="0" cy="0"/>
          <a:chOff x="769" y="35"/>
          <a:chExt cx="110" cy="41"/>
        </a:xfrm>
        <a:solidFill>
          <a:srgbClr val="FFFFFF"/>
        </a:solidFill>
      </xdr:grpSpPr>
      <xdr:sp>
        <xdr:nvSpPr>
          <xdr:cNvPr id="614" name="Rectangle 633"/>
          <xdr:cNvSpPr>
            <a:spLocks/>
          </xdr:cNvSpPr>
        </xdr:nvSpPr>
        <xdr:spPr>
          <a:xfrm>
            <a:off x="790" y="55"/>
            <a:ext cx="89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5" name="Rectangle 634"/>
          <xdr:cNvSpPr>
            <a:spLocks/>
          </xdr:cNvSpPr>
        </xdr:nvSpPr>
        <xdr:spPr>
          <a:xfrm>
            <a:off x="769" y="47"/>
            <a:ext cx="21" cy="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616" name="Picture 63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72" y="35"/>
            <a:ext cx="83" cy="3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617" name="Rectangle 636"/>
          <xdr:cNvSpPr>
            <a:spLocks/>
          </xdr:cNvSpPr>
        </xdr:nvSpPr>
        <xdr:spPr>
          <a:xfrm>
            <a:off x="834" y="35"/>
            <a:ext cx="39" cy="1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618" name="Rectangle 637"/>
        <xdr:cNvSpPr>
          <a:spLocks/>
        </xdr:cNvSpPr>
      </xdr:nvSpPr>
      <xdr:spPr>
        <a:xfrm>
          <a:off x="11096625" y="4610100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619" name="Rectangle 638"/>
        <xdr:cNvSpPr>
          <a:spLocks/>
        </xdr:cNvSpPr>
      </xdr:nvSpPr>
      <xdr:spPr>
        <a:xfrm>
          <a:off x="11096625" y="4610100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620" name="Rectangle 639"/>
        <xdr:cNvSpPr>
          <a:spLocks/>
        </xdr:cNvSpPr>
      </xdr:nvSpPr>
      <xdr:spPr>
        <a:xfrm>
          <a:off x="11096625" y="4610100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621" name="Rectangle 640"/>
        <xdr:cNvSpPr>
          <a:spLocks/>
        </xdr:cNvSpPr>
      </xdr:nvSpPr>
      <xdr:spPr>
        <a:xfrm>
          <a:off x="11096625" y="4610100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622" name="Rectangle 641"/>
        <xdr:cNvSpPr>
          <a:spLocks/>
        </xdr:cNvSpPr>
      </xdr:nvSpPr>
      <xdr:spPr>
        <a:xfrm>
          <a:off x="11096625" y="4610100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623" name="Rectangle 642"/>
        <xdr:cNvSpPr>
          <a:spLocks/>
        </xdr:cNvSpPr>
      </xdr:nvSpPr>
      <xdr:spPr>
        <a:xfrm>
          <a:off x="11096625" y="4610100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624" name="Rectangle 643"/>
        <xdr:cNvSpPr>
          <a:spLocks/>
        </xdr:cNvSpPr>
      </xdr:nvSpPr>
      <xdr:spPr>
        <a:xfrm>
          <a:off x="11096625" y="4610100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625" name="Rectangle 644"/>
        <xdr:cNvSpPr>
          <a:spLocks/>
        </xdr:cNvSpPr>
      </xdr:nvSpPr>
      <xdr:spPr>
        <a:xfrm>
          <a:off x="11096625" y="4610100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626" name="Rectangle 645"/>
        <xdr:cNvSpPr>
          <a:spLocks/>
        </xdr:cNvSpPr>
      </xdr:nvSpPr>
      <xdr:spPr>
        <a:xfrm>
          <a:off x="11096625" y="4610100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627" name="Rectangle 646"/>
        <xdr:cNvSpPr>
          <a:spLocks/>
        </xdr:cNvSpPr>
      </xdr:nvSpPr>
      <xdr:spPr>
        <a:xfrm>
          <a:off x="11096625" y="4610100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628" name="Rectangle 647"/>
        <xdr:cNvSpPr>
          <a:spLocks/>
        </xdr:cNvSpPr>
      </xdr:nvSpPr>
      <xdr:spPr>
        <a:xfrm>
          <a:off x="11096625" y="4610100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23</xdr:row>
      <xdr:rowOff>0</xdr:rowOff>
    </xdr:from>
    <xdr:to>
      <xdr:col>16</xdr:col>
      <xdr:colOff>0</xdr:colOff>
      <xdr:row>23</xdr:row>
      <xdr:rowOff>0</xdr:rowOff>
    </xdr:to>
    <xdr:grpSp>
      <xdr:nvGrpSpPr>
        <xdr:cNvPr id="629" name="Group 648"/>
        <xdr:cNvGrpSpPr>
          <a:grpSpLocks/>
        </xdr:cNvGrpSpPr>
      </xdr:nvGrpSpPr>
      <xdr:grpSpPr>
        <a:xfrm>
          <a:off x="11811000" y="4610100"/>
          <a:ext cx="0" cy="0"/>
          <a:chOff x="769" y="35"/>
          <a:chExt cx="110" cy="41"/>
        </a:xfrm>
        <a:solidFill>
          <a:srgbClr val="FFFFFF"/>
        </a:solidFill>
      </xdr:grpSpPr>
      <xdr:sp>
        <xdr:nvSpPr>
          <xdr:cNvPr id="630" name="Rectangle 649"/>
          <xdr:cNvSpPr>
            <a:spLocks/>
          </xdr:cNvSpPr>
        </xdr:nvSpPr>
        <xdr:spPr>
          <a:xfrm>
            <a:off x="790" y="55"/>
            <a:ext cx="89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1" name="Rectangle 650"/>
          <xdr:cNvSpPr>
            <a:spLocks/>
          </xdr:cNvSpPr>
        </xdr:nvSpPr>
        <xdr:spPr>
          <a:xfrm>
            <a:off x="769" y="47"/>
            <a:ext cx="21" cy="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632" name="Picture 65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72" y="35"/>
            <a:ext cx="83" cy="3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633" name="Rectangle 652"/>
          <xdr:cNvSpPr>
            <a:spLocks/>
          </xdr:cNvSpPr>
        </xdr:nvSpPr>
        <xdr:spPr>
          <a:xfrm>
            <a:off x="834" y="35"/>
            <a:ext cx="39" cy="1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634" name="Rectangle 653"/>
        <xdr:cNvSpPr>
          <a:spLocks/>
        </xdr:cNvSpPr>
      </xdr:nvSpPr>
      <xdr:spPr>
        <a:xfrm>
          <a:off x="11096625" y="4610100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23</xdr:row>
      <xdr:rowOff>0</xdr:rowOff>
    </xdr:from>
    <xdr:to>
      <xdr:col>16</xdr:col>
      <xdr:colOff>0</xdr:colOff>
      <xdr:row>23</xdr:row>
      <xdr:rowOff>0</xdr:rowOff>
    </xdr:to>
    <xdr:grpSp>
      <xdr:nvGrpSpPr>
        <xdr:cNvPr id="635" name="Group 654"/>
        <xdr:cNvGrpSpPr>
          <a:grpSpLocks/>
        </xdr:cNvGrpSpPr>
      </xdr:nvGrpSpPr>
      <xdr:grpSpPr>
        <a:xfrm>
          <a:off x="11811000" y="4610100"/>
          <a:ext cx="0" cy="0"/>
          <a:chOff x="769" y="35"/>
          <a:chExt cx="110" cy="41"/>
        </a:xfrm>
        <a:solidFill>
          <a:srgbClr val="FFFFFF"/>
        </a:solidFill>
      </xdr:grpSpPr>
      <xdr:sp>
        <xdr:nvSpPr>
          <xdr:cNvPr id="636" name="Rectangle 655"/>
          <xdr:cNvSpPr>
            <a:spLocks/>
          </xdr:cNvSpPr>
        </xdr:nvSpPr>
        <xdr:spPr>
          <a:xfrm>
            <a:off x="790" y="55"/>
            <a:ext cx="89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7" name="Rectangle 656"/>
          <xdr:cNvSpPr>
            <a:spLocks/>
          </xdr:cNvSpPr>
        </xdr:nvSpPr>
        <xdr:spPr>
          <a:xfrm>
            <a:off x="769" y="47"/>
            <a:ext cx="21" cy="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638" name="Picture 65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72" y="35"/>
            <a:ext cx="83" cy="3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639" name="Rectangle 658"/>
          <xdr:cNvSpPr>
            <a:spLocks/>
          </xdr:cNvSpPr>
        </xdr:nvSpPr>
        <xdr:spPr>
          <a:xfrm>
            <a:off x="834" y="35"/>
            <a:ext cx="39" cy="1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640" name="Rectangle 659"/>
        <xdr:cNvSpPr>
          <a:spLocks/>
        </xdr:cNvSpPr>
      </xdr:nvSpPr>
      <xdr:spPr>
        <a:xfrm>
          <a:off x="11096625" y="4610100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641" name="Rectangle 660"/>
        <xdr:cNvSpPr>
          <a:spLocks/>
        </xdr:cNvSpPr>
      </xdr:nvSpPr>
      <xdr:spPr>
        <a:xfrm>
          <a:off x="11096625" y="4610100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642" name="Rectangle 661"/>
        <xdr:cNvSpPr>
          <a:spLocks/>
        </xdr:cNvSpPr>
      </xdr:nvSpPr>
      <xdr:spPr>
        <a:xfrm>
          <a:off x="11096625" y="4610100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643" name="Rectangle 662"/>
        <xdr:cNvSpPr>
          <a:spLocks/>
        </xdr:cNvSpPr>
      </xdr:nvSpPr>
      <xdr:spPr>
        <a:xfrm>
          <a:off x="11096625" y="4610100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644" name="Rectangle 663"/>
        <xdr:cNvSpPr>
          <a:spLocks/>
        </xdr:cNvSpPr>
      </xdr:nvSpPr>
      <xdr:spPr>
        <a:xfrm>
          <a:off x="11096625" y="4610100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645" name="Rectangle 664"/>
        <xdr:cNvSpPr>
          <a:spLocks/>
        </xdr:cNvSpPr>
      </xdr:nvSpPr>
      <xdr:spPr>
        <a:xfrm>
          <a:off x="11096625" y="4610100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646" name="Rectangle 665"/>
        <xdr:cNvSpPr>
          <a:spLocks/>
        </xdr:cNvSpPr>
      </xdr:nvSpPr>
      <xdr:spPr>
        <a:xfrm>
          <a:off x="11096625" y="4610100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647" name="Rectangle 666"/>
        <xdr:cNvSpPr>
          <a:spLocks/>
        </xdr:cNvSpPr>
      </xdr:nvSpPr>
      <xdr:spPr>
        <a:xfrm>
          <a:off x="11096625" y="4610100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648" name="Rectangle 667"/>
        <xdr:cNvSpPr>
          <a:spLocks/>
        </xdr:cNvSpPr>
      </xdr:nvSpPr>
      <xdr:spPr>
        <a:xfrm>
          <a:off x="11096625" y="4610100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649" name="Rectangle 668"/>
        <xdr:cNvSpPr>
          <a:spLocks/>
        </xdr:cNvSpPr>
      </xdr:nvSpPr>
      <xdr:spPr>
        <a:xfrm>
          <a:off x="11096625" y="4610100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23</xdr:row>
      <xdr:rowOff>0</xdr:rowOff>
    </xdr:from>
    <xdr:to>
      <xdr:col>16</xdr:col>
      <xdr:colOff>0</xdr:colOff>
      <xdr:row>23</xdr:row>
      <xdr:rowOff>0</xdr:rowOff>
    </xdr:to>
    <xdr:grpSp>
      <xdr:nvGrpSpPr>
        <xdr:cNvPr id="650" name="Group 669"/>
        <xdr:cNvGrpSpPr>
          <a:grpSpLocks/>
        </xdr:cNvGrpSpPr>
      </xdr:nvGrpSpPr>
      <xdr:grpSpPr>
        <a:xfrm>
          <a:off x="11811000" y="4610100"/>
          <a:ext cx="0" cy="0"/>
          <a:chOff x="769" y="35"/>
          <a:chExt cx="110" cy="41"/>
        </a:xfrm>
        <a:solidFill>
          <a:srgbClr val="FFFFFF"/>
        </a:solidFill>
      </xdr:grpSpPr>
      <xdr:sp>
        <xdr:nvSpPr>
          <xdr:cNvPr id="651" name="Rectangle 670"/>
          <xdr:cNvSpPr>
            <a:spLocks/>
          </xdr:cNvSpPr>
        </xdr:nvSpPr>
        <xdr:spPr>
          <a:xfrm>
            <a:off x="790" y="55"/>
            <a:ext cx="89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2" name="Rectangle 671"/>
          <xdr:cNvSpPr>
            <a:spLocks/>
          </xdr:cNvSpPr>
        </xdr:nvSpPr>
        <xdr:spPr>
          <a:xfrm>
            <a:off x="769" y="47"/>
            <a:ext cx="21" cy="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653" name="Picture 67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72" y="35"/>
            <a:ext cx="83" cy="3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654" name="Rectangle 673"/>
          <xdr:cNvSpPr>
            <a:spLocks/>
          </xdr:cNvSpPr>
        </xdr:nvSpPr>
        <xdr:spPr>
          <a:xfrm>
            <a:off x="834" y="35"/>
            <a:ext cx="39" cy="1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655" name="Rectangle 674"/>
        <xdr:cNvSpPr>
          <a:spLocks/>
        </xdr:cNvSpPr>
      </xdr:nvSpPr>
      <xdr:spPr>
        <a:xfrm>
          <a:off x="11096625" y="4610100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23</xdr:row>
      <xdr:rowOff>0</xdr:rowOff>
    </xdr:from>
    <xdr:to>
      <xdr:col>16</xdr:col>
      <xdr:colOff>0</xdr:colOff>
      <xdr:row>23</xdr:row>
      <xdr:rowOff>0</xdr:rowOff>
    </xdr:to>
    <xdr:grpSp>
      <xdr:nvGrpSpPr>
        <xdr:cNvPr id="656" name="Group 675"/>
        <xdr:cNvGrpSpPr>
          <a:grpSpLocks/>
        </xdr:cNvGrpSpPr>
      </xdr:nvGrpSpPr>
      <xdr:grpSpPr>
        <a:xfrm>
          <a:off x="11811000" y="4610100"/>
          <a:ext cx="0" cy="0"/>
          <a:chOff x="769" y="35"/>
          <a:chExt cx="110" cy="41"/>
        </a:xfrm>
        <a:solidFill>
          <a:srgbClr val="FFFFFF"/>
        </a:solidFill>
      </xdr:grpSpPr>
      <xdr:sp>
        <xdr:nvSpPr>
          <xdr:cNvPr id="657" name="Rectangle 676"/>
          <xdr:cNvSpPr>
            <a:spLocks/>
          </xdr:cNvSpPr>
        </xdr:nvSpPr>
        <xdr:spPr>
          <a:xfrm>
            <a:off x="790" y="55"/>
            <a:ext cx="89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8" name="Rectangle 677"/>
          <xdr:cNvSpPr>
            <a:spLocks/>
          </xdr:cNvSpPr>
        </xdr:nvSpPr>
        <xdr:spPr>
          <a:xfrm>
            <a:off x="769" y="47"/>
            <a:ext cx="21" cy="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659" name="Picture 678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72" y="35"/>
            <a:ext cx="83" cy="3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660" name="Rectangle 679"/>
          <xdr:cNvSpPr>
            <a:spLocks/>
          </xdr:cNvSpPr>
        </xdr:nvSpPr>
        <xdr:spPr>
          <a:xfrm>
            <a:off x="834" y="35"/>
            <a:ext cx="39" cy="1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661" name="Rectangle 680"/>
        <xdr:cNvSpPr>
          <a:spLocks/>
        </xdr:cNvSpPr>
      </xdr:nvSpPr>
      <xdr:spPr>
        <a:xfrm>
          <a:off x="11096625" y="4610100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662" name="Rectangle 681"/>
        <xdr:cNvSpPr>
          <a:spLocks/>
        </xdr:cNvSpPr>
      </xdr:nvSpPr>
      <xdr:spPr>
        <a:xfrm>
          <a:off x="11096625" y="4610100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663" name="Rectangle 682"/>
        <xdr:cNvSpPr>
          <a:spLocks/>
        </xdr:cNvSpPr>
      </xdr:nvSpPr>
      <xdr:spPr>
        <a:xfrm>
          <a:off x="11096625" y="4610100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664" name="Rectangle 683"/>
        <xdr:cNvSpPr>
          <a:spLocks/>
        </xdr:cNvSpPr>
      </xdr:nvSpPr>
      <xdr:spPr>
        <a:xfrm>
          <a:off x="11096625" y="4610100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665" name="Rectangle 684"/>
        <xdr:cNvSpPr>
          <a:spLocks/>
        </xdr:cNvSpPr>
      </xdr:nvSpPr>
      <xdr:spPr>
        <a:xfrm>
          <a:off x="11096625" y="4610100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666" name="Rectangle 685"/>
        <xdr:cNvSpPr>
          <a:spLocks/>
        </xdr:cNvSpPr>
      </xdr:nvSpPr>
      <xdr:spPr>
        <a:xfrm>
          <a:off x="11096625" y="4610100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667" name="Rectangle 686"/>
        <xdr:cNvSpPr>
          <a:spLocks/>
        </xdr:cNvSpPr>
      </xdr:nvSpPr>
      <xdr:spPr>
        <a:xfrm>
          <a:off x="11096625" y="4610100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668" name="Rectangle 687"/>
        <xdr:cNvSpPr>
          <a:spLocks/>
        </xdr:cNvSpPr>
      </xdr:nvSpPr>
      <xdr:spPr>
        <a:xfrm>
          <a:off x="11096625" y="4610100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669" name="Rectangle 688"/>
        <xdr:cNvSpPr>
          <a:spLocks/>
        </xdr:cNvSpPr>
      </xdr:nvSpPr>
      <xdr:spPr>
        <a:xfrm>
          <a:off x="11096625" y="4610100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23</xdr:row>
      <xdr:rowOff>0</xdr:rowOff>
    </xdr:from>
    <xdr:to>
      <xdr:col>16</xdr:col>
      <xdr:colOff>0</xdr:colOff>
      <xdr:row>23</xdr:row>
      <xdr:rowOff>0</xdr:rowOff>
    </xdr:to>
    <xdr:grpSp>
      <xdr:nvGrpSpPr>
        <xdr:cNvPr id="670" name="Group 689"/>
        <xdr:cNvGrpSpPr>
          <a:grpSpLocks/>
        </xdr:cNvGrpSpPr>
      </xdr:nvGrpSpPr>
      <xdr:grpSpPr>
        <a:xfrm>
          <a:off x="11811000" y="4610100"/>
          <a:ext cx="0" cy="0"/>
          <a:chOff x="769" y="35"/>
          <a:chExt cx="110" cy="41"/>
        </a:xfrm>
        <a:solidFill>
          <a:srgbClr val="FFFFFF"/>
        </a:solidFill>
      </xdr:grpSpPr>
      <xdr:sp>
        <xdr:nvSpPr>
          <xdr:cNvPr id="671" name="Rectangle 690"/>
          <xdr:cNvSpPr>
            <a:spLocks/>
          </xdr:cNvSpPr>
        </xdr:nvSpPr>
        <xdr:spPr>
          <a:xfrm>
            <a:off x="790" y="55"/>
            <a:ext cx="89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2" name="Rectangle 691"/>
          <xdr:cNvSpPr>
            <a:spLocks/>
          </xdr:cNvSpPr>
        </xdr:nvSpPr>
        <xdr:spPr>
          <a:xfrm>
            <a:off x="769" y="47"/>
            <a:ext cx="21" cy="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673" name="Picture 69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72" y="35"/>
            <a:ext cx="83" cy="3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674" name="Rectangle 693"/>
          <xdr:cNvSpPr>
            <a:spLocks/>
          </xdr:cNvSpPr>
        </xdr:nvSpPr>
        <xdr:spPr>
          <a:xfrm>
            <a:off x="834" y="35"/>
            <a:ext cx="39" cy="1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675" name="Rectangle 694"/>
        <xdr:cNvSpPr>
          <a:spLocks/>
        </xdr:cNvSpPr>
      </xdr:nvSpPr>
      <xdr:spPr>
        <a:xfrm>
          <a:off x="11096625" y="4610100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23</xdr:row>
      <xdr:rowOff>0</xdr:rowOff>
    </xdr:from>
    <xdr:to>
      <xdr:col>16</xdr:col>
      <xdr:colOff>0</xdr:colOff>
      <xdr:row>23</xdr:row>
      <xdr:rowOff>0</xdr:rowOff>
    </xdr:to>
    <xdr:grpSp>
      <xdr:nvGrpSpPr>
        <xdr:cNvPr id="676" name="Group 695"/>
        <xdr:cNvGrpSpPr>
          <a:grpSpLocks/>
        </xdr:cNvGrpSpPr>
      </xdr:nvGrpSpPr>
      <xdr:grpSpPr>
        <a:xfrm>
          <a:off x="11811000" y="4610100"/>
          <a:ext cx="0" cy="0"/>
          <a:chOff x="769" y="35"/>
          <a:chExt cx="110" cy="41"/>
        </a:xfrm>
        <a:solidFill>
          <a:srgbClr val="FFFFFF"/>
        </a:solidFill>
      </xdr:grpSpPr>
      <xdr:sp>
        <xdr:nvSpPr>
          <xdr:cNvPr id="677" name="Rectangle 696"/>
          <xdr:cNvSpPr>
            <a:spLocks/>
          </xdr:cNvSpPr>
        </xdr:nvSpPr>
        <xdr:spPr>
          <a:xfrm>
            <a:off x="790" y="55"/>
            <a:ext cx="89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8" name="Rectangle 697"/>
          <xdr:cNvSpPr>
            <a:spLocks/>
          </xdr:cNvSpPr>
        </xdr:nvSpPr>
        <xdr:spPr>
          <a:xfrm>
            <a:off x="769" y="47"/>
            <a:ext cx="21" cy="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679" name="Picture 698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72" y="35"/>
            <a:ext cx="83" cy="3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680" name="Rectangle 699"/>
          <xdr:cNvSpPr>
            <a:spLocks/>
          </xdr:cNvSpPr>
        </xdr:nvSpPr>
        <xdr:spPr>
          <a:xfrm>
            <a:off x="834" y="35"/>
            <a:ext cx="39" cy="1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681" name="Rectangle 700"/>
        <xdr:cNvSpPr>
          <a:spLocks/>
        </xdr:cNvSpPr>
      </xdr:nvSpPr>
      <xdr:spPr>
        <a:xfrm>
          <a:off x="11096625" y="4610100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682" name="Rectangle 701"/>
        <xdr:cNvSpPr>
          <a:spLocks/>
        </xdr:cNvSpPr>
      </xdr:nvSpPr>
      <xdr:spPr>
        <a:xfrm>
          <a:off x="11096625" y="4610100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683" name="Rectangle 702"/>
        <xdr:cNvSpPr>
          <a:spLocks/>
        </xdr:cNvSpPr>
      </xdr:nvSpPr>
      <xdr:spPr>
        <a:xfrm>
          <a:off x="11096625" y="4610100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684" name="Rectangle 703"/>
        <xdr:cNvSpPr>
          <a:spLocks/>
        </xdr:cNvSpPr>
      </xdr:nvSpPr>
      <xdr:spPr>
        <a:xfrm>
          <a:off x="11096625" y="4610100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685" name="Rectangle 704"/>
        <xdr:cNvSpPr>
          <a:spLocks/>
        </xdr:cNvSpPr>
      </xdr:nvSpPr>
      <xdr:spPr>
        <a:xfrm>
          <a:off x="11096625" y="4610100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686" name="Rectangle 705"/>
        <xdr:cNvSpPr>
          <a:spLocks/>
        </xdr:cNvSpPr>
      </xdr:nvSpPr>
      <xdr:spPr>
        <a:xfrm>
          <a:off x="11096625" y="4610100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687" name="Rectangle 706"/>
        <xdr:cNvSpPr>
          <a:spLocks/>
        </xdr:cNvSpPr>
      </xdr:nvSpPr>
      <xdr:spPr>
        <a:xfrm>
          <a:off x="11096625" y="4610100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688" name="Rectangle 707"/>
        <xdr:cNvSpPr>
          <a:spLocks/>
        </xdr:cNvSpPr>
      </xdr:nvSpPr>
      <xdr:spPr>
        <a:xfrm>
          <a:off x="11096625" y="4610100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689" name="Rectangle 708"/>
        <xdr:cNvSpPr>
          <a:spLocks/>
        </xdr:cNvSpPr>
      </xdr:nvSpPr>
      <xdr:spPr>
        <a:xfrm>
          <a:off x="11096625" y="4610100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23</xdr:row>
      <xdr:rowOff>0</xdr:rowOff>
    </xdr:from>
    <xdr:to>
      <xdr:col>16</xdr:col>
      <xdr:colOff>0</xdr:colOff>
      <xdr:row>23</xdr:row>
      <xdr:rowOff>0</xdr:rowOff>
    </xdr:to>
    <xdr:grpSp>
      <xdr:nvGrpSpPr>
        <xdr:cNvPr id="690" name="Group 709"/>
        <xdr:cNvGrpSpPr>
          <a:grpSpLocks/>
        </xdr:cNvGrpSpPr>
      </xdr:nvGrpSpPr>
      <xdr:grpSpPr>
        <a:xfrm>
          <a:off x="11811000" y="4610100"/>
          <a:ext cx="0" cy="0"/>
          <a:chOff x="769" y="35"/>
          <a:chExt cx="110" cy="41"/>
        </a:xfrm>
        <a:solidFill>
          <a:srgbClr val="FFFFFF"/>
        </a:solidFill>
      </xdr:grpSpPr>
      <xdr:sp>
        <xdr:nvSpPr>
          <xdr:cNvPr id="691" name="Rectangle 710"/>
          <xdr:cNvSpPr>
            <a:spLocks/>
          </xdr:cNvSpPr>
        </xdr:nvSpPr>
        <xdr:spPr>
          <a:xfrm>
            <a:off x="790" y="55"/>
            <a:ext cx="89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2" name="Rectangle 711"/>
          <xdr:cNvSpPr>
            <a:spLocks/>
          </xdr:cNvSpPr>
        </xdr:nvSpPr>
        <xdr:spPr>
          <a:xfrm>
            <a:off x="769" y="47"/>
            <a:ext cx="21" cy="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693" name="Picture 71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72" y="35"/>
            <a:ext cx="83" cy="3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694" name="Rectangle 713"/>
          <xdr:cNvSpPr>
            <a:spLocks/>
          </xdr:cNvSpPr>
        </xdr:nvSpPr>
        <xdr:spPr>
          <a:xfrm>
            <a:off x="834" y="35"/>
            <a:ext cx="39" cy="1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695" name="Rectangle 714"/>
        <xdr:cNvSpPr>
          <a:spLocks/>
        </xdr:cNvSpPr>
      </xdr:nvSpPr>
      <xdr:spPr>
        <a:xfrm>
          <a:off x="11096625" y="4610100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23</xdr:row>
      <xdr:rowOff>0</xdr:rowOff>
    </xdr:from>
    <xdr:to>
      <xdr:col>16</xdr:col>
      <xdr:colOff>0</xdr:colOff>
      <xdr:row>23</xdr:row>
      <xdr:rowOff>0</xdr:rowOff>
    </xdr:to>
    <xdr:grpSp>
      <xdr:nvGrpSpPr>
        <xdr:cNvPr id="696" name="Group 715"/>
        <xdr:cNvGrpSpPr>
          <a:grpSpLocks/>
        </xdr:cNvGrpSpPr>
      </xdr:nvGrpSpPr>
      <xdr:grpSpPr>
        <a:xfrm>
          <a:off x="11811000" y="4610100"/>
          <a:ext cx="0" cy="0"/>
          <a:chOff x="769" y="35"/>
          <a:chExt cx="110" cy="41"/>
        </a:xfrm>
        <a:solidFill>
          <a:srgbClr val="FFFFFF"/>
        </a:solidFill>
      </xdr:grpSpPr>
      <xdr:sp>
        <xdr:nvSpPr>
          <xdr:cNvPr id="697" name="Rectangle 716"/>
          <xdr:cNvSpPr>
            <a:spLocks/>
          </xdr:cNvSpPr>
        </xdr:nvSpPr>
        <xdr:spPr>
          <a:xfrm>
            <a:off x="790" y="55"/>
            <a:ext cx="89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8" name="Rectangle 717"/>
          <xdr:cNvSpPr>
            <a:spLocks/>
          </xdr:cNvSpPr>
        </xdr:nvSpPr>
        <xdr:spPr>
          <a:xfrm>
            <a:off x="769" y="47"/>
            <a:ext cx="21" cy="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699" name="Picture 718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72" y="35"/>
            <a:ext cx="83" cy="3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700" name="Rectangle 719"/>
          <xdr:cNvSpPr>
            <a:spLocks/>
          </xdr:cNvSpPr>
        </xdr:nvSpPr>
        <xdr:spPr>
          <a:xfrm>
            <a:off x="834" y="35"/>
            <a:ext cx="39" cy="1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701" name="Rectangle 720"/>
        <xdr:cNvSpPr>
          <a:spLocks/>
        </xdr:cNvSpPr>
      </xdr:nvSpPr>
      <xdr:spPr>
        <a:xfrm>
          <a:off x="11096625" y="4610100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702" name="Rectangle 721"/>
        <xdr:cNvSpPr>
          <a:spLocks/>
        </xdr:cNvSpPr>
      </xdr:nvSpPr>
      <xdr:spPr>
        <a:xfrm>
          <a:off x="11096625" y="4610100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703" name="Rectangle 722"/>
        <xdr:cNvSpPr>
          <a:spLocks/>
        </xdr:cNvSpPr>
      </xdr:nvSpPr>
      <xdr:spPr>
        <a:xfrm>
          <a:off x="11096625" y="4610100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704" name="Rectangle 723"/>
        <xdr:cNvSpPr>
          <a:spLocks/>
        </xdr:cNvSpPr>
      </xdr:nvSpPr>
      <xdr:spPr>
        <a:xfrm>
          <a:off x="11096625" y="4610100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705" name="Rectangle 724"/>
        <xdr:cNvSpPr>
          <a:spLocks/>
        </xdr:cNvSpPr>
      </xdr:nvSpPr>
      <xdr:spPr>
        <a:xfrm>
          <a:off x="11096625" y="4610100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706" name="Rectangle 725"/>
        <xdr:cNvSpPr>
          <a:spLocks/>
        </xdr:cNvSpPr>
      </xdr:nvSpPr>
      <xdr:spPr>
        <a:xfrm>
          <a:off x="11096625" y="4610100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707" name="Rectangle 726"/>
        <xdr:cNvSpPr>
          <a:spLocks/>
        </xdr:cNvSpPr>
      </xdr:nvSpPr>
      <xdr:spPr>
        <a:xfrm>
          <a:off x="11096625" y="4610100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708" name="Rectangle 727"/>
        <xdr:cNvSpPr>
          <a:spLocks/>
        </xdr:cNvSpPr>
      </xdr:nvSpPr>
      <xdr:spPr>
        <a:xfrm>
          <a:off x="11096625" y="4610100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709" name="Rectangle 728"/>
        <xdr:cNvSpPr>
          <a:spLocks/>
        </xdr:cNvSpPr>
      </xdr:nvSpPr>
      <xdr:spPr>
        <a:xfrm>
          <a:off x="11096625" y="4610100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23</xdr:row>
      <xdr:rowOff>0</xdr:rowOff>
    </xdr:from>
    <xdr:to>
      <xdr:col>16</xdr:col>
      <xdr:colOff>0</xdr:colOff>
      <xdr:row>23</xdr:row>
      <xdr:rowOff>0</xdr:rowOff>
    </xdr:to>
    <xdr:grpSp>
      <xdr:nvGrpSpPr>
        <xdr:cNvPr id="710" name="Group 729"/>
        <xdr:cNvGrpSpPr>
          <a:grpSpLocks/>
        </xdr:cNvGrpSpPr>
      </xdr:nvGrpSpPr>
      <xdr:grpSpPr>
        <a:xfrm>
          <a:off x="11811000" y="4610100"/>
          <a:ext cx="0" cy="0"/>
          <a:chOff x="769" y="35"/>
          <a:chExt cx="110" cy="41"/>
        </a:xfrm>
        <a:solidFill>
          <a:srgbClr val="FFFFFF"/>
        </a:solidFill>
      </xdr:grpSpPr>
      <xdr:sp>
        <xdr:nvSpPr>
          <xdr:cNvPr id="711" name="Rectangle 730"/>
          <xdr:cNvSpPr>
            <a:spLocks/>
          </xdr:cNvSpPr>
        </xdr:nvSpPr>
        <xdr:spPr>
          <a:xfrm>
            <a:off x="790" y="55"/>
            <a:ext cx="89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2" name="Rectangle 731"/>
          <xdr:cNvSpPr>
            <a:spLocks/>
          </xdr:cNvSpPr>
        </xdr:nvSpPr>
        <xdr:spPr>
          <a:xfrm>
            <a:off x="769" y="47"/>
            <a:ext cx="21" cy="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713" name="Picture 73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72" y="35"/>
            <a:ext cx="83" cy="3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714" name="Rectangle 733"/>
          <xdr:cNvSpPr>
            <a:spLocks/>
          </xdr:cNvSpPr>
        </xdr:nvSpPr>
        <xdr:spPr>
          <a:xfrm>
            <a:off x="834" y="35"/>
            <a:ext cx="39" cy="1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715" name="Rectangle 734"/>
        <xdr:cNvSpPr>
          <a:spLocks/>
        </xdr:cNvSpPr>
      </xdr:nvSpPr>
      <xdr:spPr>
        <a:xfrm>
          <a:off x="11096625" y="4610100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23</xdr:row>
      <xdr:rowOff>0</xdr:rowOff>
    </xdr:from>
    <xdr:to>
      <xdr:col>16</xdr:col>
      <xdr:colOff>0</xdr:colOff>
      <xdr:row>23</xdr:row>
      <xdr:rowOff>0</xdr:rowOff>
    </xdr:to>
    <xdr:grpSp>
      <xdr:nvGrpSpPr>
        <xdr:cNvPr id="716" name="Group 735"/>
        <xdr:cNvGrpSpPr>
          <a:grpSpLocks/>
        </xdr:cNvGrpSpPr>
      </xdr:nvGrpSpPr>
      <xdr:grpSpPr>
        <a:xfrm>
          <a:off x="11811000" y="4610100"/>
          <a:ext cx="0" cy="0"/>
          <a:chOff x="769" y="35"/>
          <a:chExt cx="110" cy="41"/>
        </a:xfrm>
        <a:solidFill>
          <a:srgbClr val="FFFFFF"/>
        </a:solidFill>
      </xdr:grpSpPr>
      <xdr:sp>
        <xdr:nvSpPr>
          <xdr:cNvPr id="717" name="Rectangle 736"/>
          <xdr:cNvSpPr>
            <a:spLocks/>
          </xdr:cNvSpPr>
        </xdr:nvSpPr>
        <xdr:spPr>
          <a:xfrm>
            <a:off x="790" y="55"/>
            <a:ext cx="89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8" name="Rectangle 737"/>
          <xdr:cNvSpPr>
            <a:spLocks/>
          </xdr:cNvSpPr>
        </xdr:nvSpPr>
        <xdr:spPr>
          <a:xfrm>
            <a:off x="769" y="47"/>
            <a:ext cx="21" cy="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719" name="Picture 738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72" y="35"/>
            <a:ext cx="83" cy="3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720" name="Rectangle 739"/>
          <xdr:cNvSpPr>
            <a:spLocks/>
          </xdr:cNvSpPr>
        </xdr:nvSpPr>
        <xdr:spPr>
          <a:xfrm>
            <a:off x="834" y="35"/>
            <a:ext cx="39" cy="1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721" name="Rectangle 740"/>
        <xdr:cNvSpPr>
          <a:spLocks/>
        </xdr:cNvSpPr>
      </xdr:nvSpPr>
      <xdr:spPr>
        <a:xfrm>
          <a:off x="11096625" y="4610100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722" name="Rectangle 741"/>
        <xdr:cNvSpPr>
          <a:spLocks/>
        </xdr:cNvSpPr>
      </xdr:nvSpPr>
      <xdr:spPr>
        <a:xfrm>
          <a:off x="11096625" y="4610100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723" name="Rectangle 742"/>
        <xdr:cNvSpPr>
          <a:spLocks/>
        </xdr:cNvSpPr>
      </xdr:nvSpPr>
      <xdr:spPr>
        <a:xfrm>
          <a:off x="11096625" y="4610100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724" name="Rectangle 743"/>
        <xdr:cNvSpPr>
          <a:spLocks/>
        </xdr:cNvSpPr>
      </xdr:nvSpPr>
      <xdr:spPr>
        <a:xfrm>
          <a:off x="11096625" y="4610100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725" name="Rectangle 744"/>
        <xdr:cNvSpPr>
          <a:spLocks/>
        </xdr:cNvSpPr>
      </xdr:nvSpPr>
      <xdr:spPr>
        <a:xfrm>
          <a:off x="11096625" y="4610100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726" name="Rectangle 745"/>
        <xdr:cNvSpPr>
          <a:spLocks/>
        </xdr:cNvSpPr>
      </xdr:nvSpPr>
      <xdr:spPr>
        <a:xfrm>
          <a:off x="11096625" y="4610100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727" name="Rectangle 746"/>
        <xdr:cNvSpPr>
          <a:spLocks/>
        </xdr:cNvSpPr>
      </xdr:nvSpPr>
      <xdr:spPr>
        <a:xfrm>
          <a:off x="11096625" y="4610100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728" name="Rectangle 747"/>
        <xdr:cNvSpPr>
          <a:spLocks/>
        </xdr:cNvSpPr>
      </xdr:nvSpPr>
      <xdr:spPr>
        <a:xfrm>
          <a:off x="11096625" y="4610100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729" name="Rectangle 748"/>
        <xdr:cNvSpPr>
          <a:spLocks/>
        </xdr:cNvSpPr>
      </xdr:nvSpPr>
      <xdr:spPr>
        <a:xfrm>
          <a:off x="11096625" y="4610100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730" name="Rectangle 749"/>
        <xdr:cNvSpPr>
          <a:spLocks/>
        </xdr:cNvSpPr>
      </xdr:nvSpPr>
      <xdr:spPr>
        <a:xfrm>
          <a:off x="11096625" y="4610100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731" name="Rectangle 750"/>
        <xdr:cNvSpPr>
          <a:spLocks/>
        </xdr:cNvSpPr>
      </xdr:nvSpPr>
      <xdr:spPr>
        <a:xfrm>
          <a:off x="11096625" y="4610100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732" name="Rectangle 751"/>
        <xdr:cNvSpPr>
          <a:spLocks/>
        </xdr:cNvSpPr>
      </xdr:nvSpPr>
      <xdr:spPr>
        <a:xfrm>
          <a:off x="11096625" y="4610100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733" name="Rectangle 752"/>
        <xdr:cNvSpPr>
          <a:spLocks/>
        </xdr:cNvSpPr>
      </xdr:nvSpPr>
      <xdr:spPr>
        <a:xfrm>
          <a:off x="11096625" y="4610100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734" name="Rectangle 753"/>
        <xdr:cNvSpPr>
          <a:spLocks/>
        </xdr:cNvSpPr>
      </xdr:nvSpPr>
      <xdr:spPr>
        <a:xfrm>
          <a:off x="11096625" y="4610100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735" name="Rectangle 754"/>
        <xdr:cNvSpPr>
          <a:spLocks/>
        </xdr:cNvSpPr>
      </xdr:nvSpPr>
      <xdr:spPr>
        <a:xfrm>
          <a:off x="11096625" y="4610100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736" name="Rectangle 755"/>
        <xdr:cNvSpPr>
          <a:spLocks/>
        </xdr:cNvSpPr>
      </xdr:nvSpPr>
      <xdr:spPr>
        <a:xfrm>
          <a:off x="11096625" y="4610100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737" name="Rectangle 756"/>
        <xdr:cNvSpPr>
          <a:spLocks/>
        </xdr:cNvSpPr>
      </xdr:nvSpPr>
      <xdr:spPr>
        <a:xfrm>
          <a:off x="11096625" y="4610100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0</xdr:rowOff>
    </xdr:from>
    <xdr:to>
      <xdr:col>16</xdr:col>
      <xdr:colOff>0</xdr:colOff>
      <xdr:row>13</xdr:row>
      <xdr:rowOff>0</xdr:rowOff>
    </xdr:to>
    <xdr:grpSp>
      <xdr:nvGrpSpPr>
        <xdr:cNvPr id="738" name="Group 757"/>
        <xdr:cNvGrpSpPr>
          <a:grpSpLocks/>
        </xdr:cNvGrpSpPr>
      </xdr:nvGrpSpPr>
      <xdr:grpSpPr>
        <a:xfrm>
          <a:off x="11811000" y="2505075"/>
          <a:ext cx="0" cy="0"/>
          <a:chOff x="769" y="35"/>
          <a:chExt cx="110" cy="41"/>
        </a:xfrm>
        <a:solidFill>
          <a:srgbClr val="FFFFFF"/>
        </a:solidFill>
      </xdr:grpSpPr>
      <xdr:sp>
        <xdr:nvSpPr>
          <xdr:cNvPr id="739" name="Rectangle 758"/>
          <xdr:cNvSpPr>
            <a:spLocks/>
          </xdr:cNvSpPr>
        </xdr:nvSpPr>
        <xdr:spPr>
          <a:xfrm>
            <a:off x="790" y="55"/>
            <a:ext cx="89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0" name="Rectangle 759"/>
          <xdr:cNvSpPr>
            <a:spLocks/>
          </xdr:cNvSpPr>
        </xdr:nvSpPr>
        <xdr:spPr>
          <a:xfrm>
            <a:off x="769" y="47"/>
            <a:ext cx="21" cy="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741" name="Picture 760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72" y="35"/>
            <a:ext cx="83" cy="3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742" name="Rectangle 761"/>
          <xdr:cNvSpPr>
            <a:spLocks/>
          </xdr:cNvSpPr>
        </xdr:nvSpPr>
        <xdr:spPr>
          <a:xfrm>
            <a:off x="834" y="35"/>
            <a:ext cx="39" cy="1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</xdr:col>
      <xdr:colOff>0</xdr:colOff>
      <xdr:row>13</xdr:row>
      <xdr:rowOff>0</xdr:rowOff>
    </xdr:from>
    <xdr:to>
      <xdr:col>16</xdr:col>
      <xdr:colOff>409575</xdr:colOff>
      <xdr:row>13</xdr:row>
      <xdr:rowOff>0</xdr:rowOff>
    </xdr:to>
    <xdr:sp>
      <xdr:nvSpPr>
        <xdr:cNvPr id="743" name="Rectangle 762"/>
        <xdr:cNvSpPr>
          <a:spLocks/>
        </xdr:cNvSpPr>
      </xdr:nvSpPr>
      <xdr:spPr>
        <a:xfrm>
          <a:off x="11096625" y="2505075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0</xdr:rowOff>
    </xdr:from>
    <xdr:to>
      <xdr:col>16</xdr:col>
      <xdr:colOff>0</xdr:colOff>
      <xdr:row>13</xdr:row>
      <xdr:rowOff>0</xdr:rowOff>
    </xdr:to>
    <xdr:grpSp>
      <xdr:nvGrpSpPr>
        <xdr:cNvPr id="744" name="Group 763"/>
        <xdr:cNvGrpSpPr>
          <a:grpSpLocks/>
        </xdr:cNvGrpSpPr>
      </xdr:nvGrpSpPr>
      <xdr:grpSpPr>
        <a:xfrm>
          <a:off x="11811000" y="2505075"/>
          <a:ext cx="0" cy="0"/>
          <a:chOff x="769" y="35"/>
          <a:chExt cx="110" cy="41"/>
        </a:xfrm>
        <a:solidFill>
          <a:srgbClr val="FFFFFF"/>
        </a:solidFill>
      </xdr:grpSpPr>
      <xdr:sp>
        <xdr:nvSpPr>
          <xdr:cNvPr id="745" name="Rectangle 764"/>
          <xdr:cNvSpPr>
            <a:spLocks/>
          </xdr:cNvSpPr>
        </xdr:nvSpPr>
        <xdr:spPr>
          <a:xfrm>
            <a:off x="790" y="55"/>
            <a:ext cx="89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6" name="Rectangle 765"/>
          <xdr:cNvSpPr>
            <a:spLocks/>
          </xdr:cNvSpPr>
        </xdr:nvSpPr>
        <xdr:spPr>
          <a:xfrm>
            <a:off x="769" y="47"/>
            <a:ext cx="21" cy="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747" name="Picture 766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72" y="35"/>
            <a:ext cx="83" cy="3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748" name="Rectangle 767"/>
          <xdr:cNvSpPr>
            <a:spLocks/>
          </xdr:cNvSpPr>
        </xdr:nvSpPr>
        <xdr:spPr>
          <a:xfrm>
            <a:off x="834" y="35"/>
            <a:ext cx="39" cy="1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</xdr:col>
      <xdr:colOff>0</xdr:colOff>
      <xdr:row>13</xdr:row>
      <xdr:rowOff>0</xdr:rowOff>
    </xdr:from>
    <xdr:to>
      <xdr:col>16</xdr:col>
      <xdr:colOff>409575</xdr:colOff>
      <xdr:row>13</xdr:row>
      <xdr:rowOff>0</xdr:rowOff>
    </xdr:to>
    <xdr:sp>
      <xdr:nvSpPr>
        <xdr:cNvPr id="749" name="Rectangle 768"/>
        <xdr:cNvSpPr>
          <a:spLocks/>
        </xdr:cNvSpPr>
      </xdr:nvSpPr>
      <xdr:spPr>
        <a:xfrm>
          <a:off x="11096625" y="2505075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16</xdr:col>
      <xdr:colOff>409575</xdr:colOff>
      <xdr:row>13</xdr:row>
      <xdr:rowOff>0</xdr:rowOff>
    </xdr:to>
    <xdr:sp>
      <xdr:nvSpPr>
        <xdr:cNvPr id="750" name="Rectangle 769"/>
        <xdr:cNvSpPr>
          <a:spLocks/>
        </xdr:cNvSpPr>
      </xdr:nvSpPr>
      <xdr:spPr>
        <a:xfrm>
          <a:off x="11096625" y="2505075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16</xdr:col>
      <xdr:colOff>409575</xdr:colOff>
      <xdr:row>13</xdr:row>
      <xdr:rowOff>0</xdr:rowOff>
    </xdr:to>
    <xdr:sp>
      <xdr:nvSpPr>
        <xdr:cNvPr id="751" name="Rectangle 770"/>
        <xdr:cNvSpPr>
          <a:spLocks/>
        </xdr:cNvSpPr>
      </xdr:nvSpPr>
      <xdr:spPr>
        <a:xfrm>
          <a:off x="11096625" y="2505075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16</xdr:col>
      <xdr:colOff>409575</xdr:colOff>
      <xdr:row>13</xdr:row>
      <xdr:rowOff>0</xdr:rowOff>
    </xdr:to>
    <xdr:sp>
      <xdr:nvSpPr>
        <xdr:cNvPr id="752" name="Rectangle 771"/>
        <xdr:cNvSpPr>
          <a:spLocks/>
        </xdr:cNvSpPr>
      </xdr:nvSpPr>
      <xdr:spPr>
        <a:xfrm>
          <a:off x="11096625" y="2505075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16</xdr:col>
      <xdr:colOff>409575</xdr:colOff>
      <xdr:row>13</xdr:row>
      <xdr:rowOff>0</xdr:rowOff>
    </xdr:to>
    <xdr:sp>
      <xdr:nvSpPr>
        <xdr:cNvPr id="753" name="Rectangle 772"/>
        <xdr:cNvSpPr>
          <a:spLocks/>
        </xdr:cNvSpPr>
      </xdr:nvSpPr>
      <xdr:spPr>
        <a:xfrm>
          <a:off x="11096625" y="2505075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16</xdr:col>
      <xdr:colOff>409575</xdr:colOff>
      <xdr:row>13</xdr:row>
      <xdr:rowOff>0</xdr:rowOff>
    </xdr:to>
    <xdr:sp>
      <xdr:nvSpPr>
        <xdr:cNvPr id="754" name="Rectangle 773"/>
        <xdr:cNvSpPr>
          <a:spLocks/>
        </xdr:cNvSpPr>
      </xdr:nvSpPr>
      <xdr:spPr>
        <a:xfrm>
          <a:off x="11096625" y="2505075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16</xdr:col>
      <xdr:colOff>409575</xdr:colOff>
      <xdr:row>13</xdr:row>
      <xdr:rowOff>0</xdr:rowOff>
    </xdr:to>
    <xdr:sp>
      <xdr:nvSpPr>
        <xdr:cNvPr id="755" name="Rectangle 774"/>
        <xdr:cNvSpPr>
          <a:spLocks/>
        </xdr:cNvSpPr>
      </xdr:nvSpPr>
      <xdr:spPr>
        <a:xfrm>
          <a:off x="11096625" y="2505075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16</xdr:col>
      <xdr:colOff>409575</xdr:colOff>
      <xdr:row>13</xdr:row>
      <xdr:rowOff>0</xdr:rowOff>
    </xdr:to>
    <xdr:sp>
      <xdr:nvSpPr>
        <xdr:cNvPr id="756" name="Rectangle 775"/>
        <xdr:cNvSpPr>
          <a:spLocks/>
        </xdr:cNvSpPr>
      </xdr:nvSpPr>
      <xdr:spPr>
        <a:xfrm>
          <a:off x="11096625" y="2505075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16</xdr:col>
      <xdr:colOff>409575</xdr:colOff>
      <xdr:row>13</xdr:row>
      <xdr:rowOff>0</xdr:rowOff>
    </xdr:to>
    <xdr:sp>
      <xdr:nvSpPr>
        <xdr:cNvPr id="757" name="Rectangle 776"/>
        <xdr:cNvSpPr>
          <a:spLocks/>
        </xdr:cNvSpPr>
      </xdr:nvSpPr>
      <xdr:spPr>
        <a:xfrm>
          <a:off x="11096625" y="2505075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758" name="Rectangle 777"/>
        <xdr:cNvSpPr>
          <a:spLocks/>
        </xdr:cNvSpPr>
      </xdr:nvSpPr>
      <xdr:spPr>
        <a:xfrm>
          <a:off x="11096625" y="4610100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759" name="Rectangle 778"/>
        <xdr:cNvSpPr>
          <a:spLocks/>
        </xdr:cNvSpPr>
      </xdr:nvSpPr>
      <xdr:spPr>
        <a:xfrm>
          <a:off x="11096625" y="4610100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23</xdr:row>
      <xdr:rowOff>0</xdr:rowOff>
    </xdr:from>
    <xdr:to>
      <xdr:col>16</xdr:col>
      <xdr:colOff>0</xdr:colOff>
      <xdr:row>23</xdr:row>
      <xdr:rowOff>0</xdr:rowOff>
    </xdr:to>
    <xdr:grpSp>
      <xdr:nvGrpSpPr>
        <xdr:cNvPr id="760" name="Group 779"/>
        <xdr:cNvGrpSpPr>
          <a:grpSpLocks/>
        </xdr:cNvGrpSpPr>
      </xdr:nvGrpSpPr>
      <xdr:grpSpPr>
        <a:xfrm>
          <a:off x="11811000" y="4610100"/>
          <a:ext cx="0" cy="0"/>
          <a:chOff x="769" y="35"/>
          <a:chExt cx="110" cy="41"/>
        </a:xfrm>
        <a:solidFill>
          <a:srgbClr val="FFFFFF"/>
        </a:solidFill>
      </xdr:grpSpPr>
      <xdr:sp>
        <xdr:nvSpPr>
          <xdr:cNvPr id="761" name="Rectangle 780"/>
          <xdr:cNvSpPr>
            <a:spLocks/>
          </xdr:cNvSpPr>
        </xdr:nvSpPr>
        <xdr:spPr>
          <a:xfrm>
            <a:off x="790" y="55"/>
            <a:ext cx="89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2" name="Rectangle 781"/>
          <xdr:cNvSpPr>
            <a:spLocks/>
          </xdr:cNvSpPr>
        </xdr:nvSpPr>
        <xdr:spPr>
          <a:xfrm>
            <a:off x="769" y="47"/>
            <a:ext cx="21" cy="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763" name="Picture 78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72" y="35"/>
            <a:ext cx="83" cy="3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764" name="Rectangle 783"/>
          <xdr:cNvSpPr>
            <a:spLocks/>
          </xdr:cNvSpPr>
        </xdr:nvSpPr>
        <xdr:spPr>
          <a:xfrm>
            <a:off x="834" y="35"/>
            <a:ext cx="39" cy="1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765" name="Rectangle 784"/>
        <xdr:cNvSpPr>
          <a:spLocks/>
        </xdr:cNvSpPr>
      </xdr:nvSpPr>
      <xdr:spPr>
        <a:xfrm>
          <a:off x="11096625" y="4610100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766" name="Rectangle 785"/>
        <xdr:cNvSpPr>
          <a:spLocks/>
        </xdr:cNvSpPr>
      </xdr:nvSpPr>
      <xdr:spPr>
        <a:xfrm>
          <a:off x="11096625" y="4610100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767" name="Rectangle 786"/>
        <xdr:cNvSpPr>
          <a:spLocks/>
        </xdr:cNvSpPr>
      </xdr:nvSpPr>
      <xdr:spPr>
        <a:xfrm>
          <a:off x="11096625" y="4610100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768" name="Rectangle 787"/>
        <xdr:cNvSpPr>
          <a:spLocks/>
        </xdr:cNvSpPr>
      </xdr:nvSpPr>
      <xdr:spPr>
        <a:xfrm>
          <a:off x="11096625" y="4610100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769" name="Rectangle 788"/>
        <xdr:cNvSpPr>
          <a:spLocks/>
        </xdr:cNvSpPr>
      </xdr:nvSpPr>
      <xdr:spPr>
        <a:xfrm>
          <a:off x="11096625" y="4610100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770" name="Rectangle 789"/>
        <xdr:cNvSpPr>
          <a:spLocks/>
        </xdr:cNvSpPr>
      </xdr:nvSpPr>
      <xdr:spPr>
        <a:xfrm>
          <a:off x="11096625" y="4610100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771" name="Rectangle 790"/>
        <xdr:cNvSpPr>
          <a:spLocks/>
        </xdr:cNvSpPr>
      </xdr:nvSpPr>
      <xdr:spPr>
        <a:xfrm>
          <a:off x="11096625" y="4610100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772" name="Rectangle 791"/>
        <xdr:cNvSpPr>
          <a:spLocks/>
        </xdr:cNvSpPr>
      </xdr:nvSpPr>
      <xdr:spPr>
        <a:xfrm>
          <a:off x="11096625" y="4610100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773" name="Rectangle 792"/>
        <xdr:cNvSpPr>
          <a:spLocks/>
        </xdr:cNvSpPr>
      </xdr:nvSpPr>
      <xdr:spPr>
        <a:xfrm>
          <a:off x="11096625" y="4610100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0</xdr:rowOff>
    </xdr:from>
    <xdr:to>
      <xdr:col>16</xdr:col>
      <xdr:colOff>0</xdr:colOff>
      <xdr:row>13</xdr:row>
      <xdr:rowOff>0</xdr:rowOff>
    </xdr:to>
    <xdr:grpSp>
      <xdr:nvGrpSpPr>
        <xdr:cNvPr id="774" name="Group 793"/>
        <xdr:cNvGrpSpPr>
          <a:grpSpLocks/>
        </xdr:cNvGrpSpPr>
      </xdr:nvGrpSpPr>
      <xdr:grpSpPr>
        <a:xfrm>
          <a:off x="11811000" y="2505075"/>
          <a:ext cx="0" cy="0"/>
          <a:chOff x="769" y="35"/>
          <a:chExt cx="110" cy="41"/>
        </a:xfrm>
        <a:solidFill>
          <a:srgbClr val="FFFFFF"/>
        </a:solidFill>
      </xdr:grpSpPr>
      <xdr:sp>
        <xdr:nvSpPr>
          <xdr:cNvPr id="775" name="Rectangle 794"/>
          <xdr:cNvSpPr>
            <a:spLocks/>
          </xdr:cNvSpPr>
        </xdr:nvSpPr>
        <xdr:spPr>
          <a:xfrm>
            <a:off x="790" y="55"/>
            <a:ext cx="89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6" name="Rectangle 795"/>
          <xdr:cNvSpPr>
            <a:spLocks/>
          </xdr:cNvSpPr>
        </xdr:nvSpPr>
        <xdr:spPr>
          <a:xfrm>
            <a:off x="769" y="47"/>
            <a:ext cx="21" cy="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777" name="Picture 796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72" y="35"/>
            <a:ext cx="83" cy="3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778" name="Rectangle 797"/>
          <xdr:cNvSpPr>
            <a:spLocks/>
          </xdr:cNvSpPr>
        </xdr:nvSpPr>
        <xdr:spPr>
          <a:xfrm>
            <a:off x="834" y="35"/>
            <a:ext cx="39" cy="1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</xdr:col>
      <xdr:colOff>0</xdr:colOff>
      <xdr:row>13</xdr:row>
      <xdr:rowOff>0</xdr:rowOff>
    </xdr:from>
    <xdr:to>
      <xdr:col>16</xdr:col>
      <xdr:colOff>409575</xdr:colOff>
      <xdr:row>13</xdr:row>
      <xdr:rowOff>0</xdr:rowOff>
    </xdr:to>
    <xdr:sp>
      <xdr:nvSpPr>
        <xdr:cNvPr id="779" name="Rectangle 798"/>
        <xdr:cNvSpPr>
          <a:spLocks/>
        </xdr:cNvSpPr>
      </xdr:nvSpPr>
      <xdr:spPr>
        <a:xfrm>
          <a:off x="11096625" y="2505075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0</xdr:rowOff>
    </xdr:from>
    <xdr:to>
      <xdr:col>16</xdr:col>
      <xdr:colOff>0</xdr:colOff>
      <xdr:row>13</xdr:row>
      <xdr:rowOff>0</xdr:rowOff>
    </xdr:to>
    <xdr:grpSp>
      <xdr:nvGrpSpPr>
        <xdr:cNvPr id="780" name="Group 799"/>
        <xdr:cNvGrpSpPr>
          <a:grpSpLocks/>
        </xdr:cNvGrpSpPr>
      </xdr:nvGrpSpPr>
      <xdr:grpSpPr>
        <a:xfrm>
          <a:off x="11811000" y="2505075"/>
          <a:ext cx="0" cy="0"/>
          <a:chOff x="769" y="35"/>
          <a:chExt cx="110" cy="41"/>
        </a:xfrm>
        <a:solidFill>
          <a:srgbClr val="FFFFFF"/>
        </a:solidFill>
      </xdr:grpSpPr>
      <xdr:sp>
        <xdr:nvSpPr>
          <xdr:cNvPr id="781" name="Rectangle 800"/>
          <xdr:cNvSpPr>
            <a:spLocks/>
          </xdr:cNvSpPr>
        </xdr:nvSpPr>
        <xdr:spPr>
          <a:xfrm>
            <a:off x="790" y="55"/>
            <a:ext cx="89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2" name="Rectangle 801"/>
          <xdr:cNvSpPr>
            <a:spLocks/>
          </xdr:cNvSpPr>
        </xdr:nvSpPr>
        <xdr:spPr>
          <a:xfrm>
            <a:off x="769" y="47"/>
            <a:ext cx="21" cy="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783" name="Picture 80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72" y="35"/>
            <a:ext cx="83" cy="3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784" name="Rectangle 803"/>
          <xdr:cNvSpPr>
            <a:spLocks/>
          </xdr:cNvSpPr>
        </xdr:nvSpPr>
        <xdr:spPr>
          <a:xfrm>
            <a:off x="834" y="35"/>
            <a:ext cx="39" cy="1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</xdr:col>
      <xdr:colOff>0</xdr:colOff>
      <xdr:row>13</xdr:row>
      <xdr:rowOff>0</xdr:rowOff>
    </xdr:from>
    <xdr:to>
      <xdr:col>16</xdr:col>
      <xdr:colOff>409575</xdr:colOff>
      <xdr:row>13</xdr:row>
      <xdr:rowOff>0</xdr:rowOff>
    </xdr:to>
    <xdr:sp>
      <xdr:nvSpPr>
        <xdr:cNvPr id="785" name="Rectangle 804"/>
        <xdr:cNvSpPr>
          <a:spLocks/>
        </xdr:cNvSpPr>
      </xdr:nvSpPr>
      <xdr:spPr>
        <a:xfrm>
          <a:off x="11096625" y="2505075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16</xdr:col>
      <xdr:colOff>409575</xdr:colOff>
      <xdr:row>13</xdr:row>
      <xdr:rowOff>0</xdr:rowOff>
    </xdr:to>
    <xdr:sp>
      <xdr:nvSpPr>
        <xdr:cNvPr id="786" name="Rectangle 805"/>
        <xdr:cNvSpPr>
          <a:spLocks/>
        </xdr:cNvSpPr>
      </xdr:nvSpPr>
      <xdr:spPr>
        <a:xfrm>
          <a:off x="11096625" y="2505075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16</xdr:col>
      <xdr:colOff>409575</xdr:colOff>
      <xdr:row>13</xdr:row>
      <xdr:rowOff>0</xdr:rowOff>
    </xdr:to>
    <xdr:sp>
      <xdr:nvSpPr>
        <xdr:cNvPr id="787" name="Rectangle 806"/>
        <xdr:cNvSpPr>
          <a:spLocks/>
        </xdr:cNvSpPr>
      </xdr:nvSpPr>
      <xdr:spPr>
        <a:xfrm>
          <a:off x="11096625" y="2505075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16</xdr:col>
      <xdr:colOff>409575</xdr:colOff>
      <xdr:row>13</xdr:row>
      <xdr:rowOff>0</xdr:rowOff>
    </xdr:to>
    <xdr:sp>
      <xdr:nvSpPr>
        <xdr:cNvPr id="788" name="Rectangle 807"/>
        <xdr:cNvSpPr>
          <a:spLocks/>
        </xdr:cNvSpPr>
      </xdr:nvSpPr>
      <xdr:spPr>
        <a:xfrm>
          <a:off x="11096625" y="2505075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16</xdr:col>
      <xdr:colOff>409575</xdr:colOff>
      <xdr:row>13</xdr:row>
      <xdr:rowOff>0</xdr:rowOff>
    </xdr:to>
    <xdr:sp>
      <xdr:nvSpPr>
        <xdr:cNvPr id="789" name="Rectangle 808"/>
        <xdr:cNvSpPr>
          <a:spLocks/>
        </xdr:cNvSpPr>
      </xdr:nvSpPr>
      <xdr:spPr>
        <a:xfrm>
          <a:off x="11096625" y="2505075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16</xdr:col>
      <xdr:colOff>409575</xdr:colOff>
      <xdr:row>13</xdr:row>
      <xdr:rowOff>0</xdr:rowOff>
    </xdr:to>
    <xdr:sp>
      <xdr:nvSpPr>
        <xdr:cNvPr id="790" name="Rectangle 809"/>
        <xdr:cNvSpPr>
          <a:spLocks/>
        </xdr:cNvSpPr>
      </xdr:nvSpPr>
      <xdr:spPr>
        <a:xfrm>
          <a:off x="11096625" y="2505075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16</xdr:col>
      <xdr:colOff>409575</xdr:colOff>
      <xdr:row>13</xdr:row>
      <xdr:rowOff>0</xdr:rowOff>
    </xdr:to>
    <xdr:sp>
      <xdr:nvSpPr>
        <xdr:cNvPr id="791" name="Rectangle 810"/>
        <xdr:cNvSpPr>
          <a:spLocks/>
        </xdr:cNvSpPr>
      </xdr:nvSpPr>
      <xdr:spPr>
        <a:xfrm>
          <a:off x="11096625" y="2505075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16</xdr:col>
      <xdr:colOff>409575</xdr:colOff>
      <xdr:row>13</xdr:row>
      <xdr:rowOff>0</xdr:rowOff>
    </xdr:to>
    <xdr:sp>
      <xdr:nvSpPr>
        <xdr:cNvPr id="792" name="Rectangle 811"/>
        <xdr:cNvSpPr>
          <a:spLocks/>
        </xdr:cNvSpPr>
      </xdr:nvSpPr>
      <xdr:spPr>
        <a:xfrm>
          <a:off x="11096625" y="2505075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16</xdr:col>
      <xdr:colOff>409575</xdr:colOff>
      <xdr:row>13</xdr:row>
      <xdr:rowOff>0</xdr:rowOff>
    </xdr:to>
    <xdr:sp>
      <xdr:nvSpPr>
        <xdr:cNvPr id="793" name="Rectangle 812"/>
        <xdr:cNvSpPr>
          <a:spLocks/>
        </xdr:cNvSpPr>
      </xdr:nvSpPr>
      <xdr:spPr>
        <a:xfrm>
          <a:off x="11096625" y="2505075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794" name="Rectangle 813"/>
        <xdr:cNvSpPr>
          <a:spLocks/>
        </xdr:cNvSpPr>
      </xdr:nvSpPr>
      <xdr:spPr>
        <a:xfrm>
          <a:off x="11096625" y="4610100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795" name="Rectangle 814"/>
        <xdr:cNvSpPr>
          <a:spLocks/>
        </xdr:cNvSpPr>
      </xdr:nvSpPr>
      <xdr:spPr>
        <a:xfrm>
          <a:off x="11096625" y="4610100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23</xdr:row>
      <xdr:rowOff>0</xdr:rowOff>
    </xdr:from>
    <xdr:to>
      <xdr:col>16</xdr:col>
      <xdr:colOff>0</xdr:colOff>
      <xdr:row>23</xdr:row>
      <xdr:rowOff>0</xdr:rowOff>
    </xdr:to>
    <xdr:grpSp>
      <xdr:nvGrpSpPr>
        <xdr:cNvPr id="796" name="Group 815"/>
        <xdr:cNvGrpSpPr>
          <a:grpSpLocks/>
        </xdr:cNvGrpSpPr>
      </xdr:nvGrpSpPr>
      <xdr:grpSpPr>
        <a:xfrm>
          <a:off x="11811000" y="4610100"/>
          <a:ext cx="0" cy="0"/>
          <a:chOff x="769" y="35"/>
          <a:chExt cx="110" cy="41"/>
        </a:xfrm>
        <a:solidFill>
          <a:srgbClr val="FFFFFF"/>
        </a:solidFill>
      </xdr:grpSpPr>
      <xdr:sp>
        <xdr:nvSpPr>
          <xdr:cNvPr id="797" name="Rectangle 816"/>
          <xdr:cNvSpPr>
            <a:spLocks/>
          </xdr:cNvSpPr>
        </xdr:nvSpPr>
        <xdr:spPr>
          <a:xfrm>
            <a:off x="790" y="55"/>
            <a:ext cx="89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8" name="Rectangle 817"/>
          <xdr:cNvSpPr>
            <a:spLocks/>
          </xdr:cNvSpPr>
        </xdr:nvSpPr>
        <xdr:spPr>
          <a:xfrm>
            <a:off x="769" y="47"/>
            <a:ext cx="21" cy="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799" name="Picture 818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72" y="35"/>
            <a:ext cx="83" cy="3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800" name="Rectangle 819"/>
          <xdr:cNvSpPr>
            <a:spLocks/>
          </xdr:cNvSpPr>
        </xdr:nvSpPr>
        <xdr:spPr>
          <a:xfrm>
            <a:off x="834" y="35"/>
            <a:ext cx="39" cy="1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801" name="Rectangle 820"/>
        <xdr:cNvSpPr>
          <a:spLocks/>
        </xdr:cNvSpPr>
      </xdr:nvSpPr>
      <xdr:spPr>
        <a:xfrm>
          <a:off x="11096625" y="4610100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802" name="Rectangle 821"/>
        <xdr:cNvSpPr>
          <a:spLocks/>
        </xdr:cNvSpPr>
      </xdr:nvSpPr>
      <xdr:spPr>
        <a:xfrm>
          <a:off x="11096625" y="4610100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803" name="Rectangle 822"/>
        <xdr:cNvSpPr>
          <a:spLocks/>
        </xdr:cNvSpPr>
      </xdr:nvSpPr>
      <xdr:spPr>
        <a:xfrm>
          <a:off x="11096625" y="4610100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804" name="Rectangle 823"/>
        <xdr:cNvSpPr>
          <a:spLocks/>
        </xdr:cNvSpPr>
      </xdr:nvSpPr>
      <xdr:spPr>
        <a:xfrm>
          <a:off x="11096625" y="4610100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805" name="Rectangle 824"/>
        <xdr:cNvSpPr>
          <a:spLocks/>
        </xdr:cNvSpPr>
      </xdr:nvSpPr>
      <xdr:spPr>
        <a:xfrm>
          <a:off x="11096625" y="4610100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806" name="Rectangle 825"/>
        <xdr:cNvSpPr>
          <a:spLocks/>
        </xdr:cNvSpPr>
      </xdr:nvSpPr>
      <xdr:spPr>
        <a:xfrm>
          <a:off x="11096625" y="4610100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807" name="Rectangle 826"/>
        <xdr:cNvSpPr>
          <a:spLocks/>
        </xdr:cNvSpPr>
      </xdr:nvSpPr>
      <xdr:spPr>
        <a:xfrm>
          <a:off x="11096625" y="4610100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808" name="Rectangle 827"/>
        <xdr:cNvSpPr>
          <a:spLocks/>
        </xdr:cNvSpPr>
      </xdr:nvSpPr>
      <xdr:spPr>
        <a:xfrm>
          <a:off x="11096625" y="4610100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809" name="Rectangle 828"/>
        <xdr:cNvSpPr>
          <a:spLocks/>
        </xdr:cNvSpPr>
      </xdr:nvSpPr>
      <xdr:spPr>
        <a:xfrm>
          <a:off x="11096625" y="4610100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0</xdr:rowOff>
    </xdr:from>
    <xdr:to>
      <xdr:col>16</xdr:col>
      <xdr:colOff>0</xdr:colOff>
      <xdr:row>13</xdr:row>
      <xdr:rowOff>0</xdr:rowOff>
    </xdr:to>
    <xdr:grpSp>
      <xdr:nvGrpSpPr>
        <xdr:cNvPr id="810" name="Group 829"/>
        <xdr:cNvGrpSpPr>
          <a:grpSpLocks/>
        </xdr:cNvGrpSpPr>
      </xdr:nvGrpSpPr>
      <xdr:grpSpPr>
        <a:xfrm>
          <a:off x="11811000" y="2505075"/>
          <a:ext cx="0" cy="0"/>
          <a:chOff x="769" y="35"/>
          <a:chExt cx="110" cy="41"/>
        </a:xfrm>
        <a:solidFill>
          <a:srgbClr val="FFFFFF"/>
        </a:solidFill>
      </xdr:grpSpPr>
      <xdr:sp>
        <xdr:nvSpPr>
          <xdr:cNvPr id="811" name="Rectangle 830"/>
          <xdr:cNvSpPr>
            <a:spLocks/>
          </xdr:cNvSpPr>
        </xdr:nvSpPr>
        <xdr:spPr>
          <a:xfrm>
            <a:off x="790" y="55"/>
            <a:ext cx="89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2" name="Rectangle 831"/>
          <xdr:cNvSpPr>
            <a:spLocks/>
          </xdr:cNvSpPr>
        </xdr:nvSpPr>
        <xdr:spPr>
          <a:xfrm>
            <a:off x="769" y="47"/>
            <a:ext cx="21" cy="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813" name="Picture 83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72" y="35"/>
            <a:ext cx="83" cy="3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814" name="Rectangle 833"/>
          <xdr:cNvSpPr>
            <a:spLocks/>
          </xdr:cNvSpPr>
        </xdr:nvSpPr>
        <xdr:spPr>
          <a:xfrm>
            <a:off x="834" y="35"/>
            <a:ext cx="39" cy="1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</xdr:col>
      <xdr:colOff>0</xdr:colOff>
      <xdr:row>13</xdr:row>
      <xdr:rowOff>0</xdr:rowOff>
    </xdr:from>
    <xdr:to>
      <xdr:col>16</xdr:col>
      <xdr:colOff>409575</xdr:colOff>
      <xdr:row>13</xdr:row>
      <xdr:rowOff>0</xdr:rowOff>
    </xdr:to>
    <xdr:sp>
      <xdr:nvSpPr>
        <xdr:cNvPr id="815" name="Rectangle 834"/>
        <xdr:cNvSpPr>
          <a:spLocks/>
        </xdr:cNvSpPr>
      </xdr:nvSpPr>
      <xdr:spPr>
        <a:xfrm>
          <a:off x="11096625" y="2505075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0</xdr:rowOff>
    </xdr:from>
    <xdr:to>
      <xdr:col>16</xdr:col>
      <xdr:colOff>0</xdr:colOff>
      <xdr:row>13</xdr:row>
      <xdr:rowOff>0</xdr:rowOff>
    </xdr:to>
    <xdr:grpSp>
      <xdr:nvGrpSpPr>
        <xdr:cNvPr id="816" name="Group 835"/>
        <xdr:cNvGrpSpPr>
          <a:grpSpLocks/>
        </xdr:cNvGrpSpPr>
      </xdr:nvGrpSpPr>
      <xdr:grpSpPr>
        <a:xfrm>
          <a:off x="11811000" y="2505075"/>
          <a:ext cx="0" cy="0"/>
          <a:chOff x="769" y="35"/>
          <a:chExt cx="110" cy="41"/>
        </a:xfrm>
        <a:solidFill>
          <a:srgbClr val="FFFFFF"/>
        </a:solidFill>
      </xdr:grpSpPr>
      <xdr:sp>
        <xdr:nvSpPr>
          <xdr:cNvPr id="817" name="Rectangle 836"/>
          <xdr:cNvSpPr>
            <a:spLocks/>
          </xdr:cNvSpPr>
        </xdr:nvSpPr>
        <xdr:spPr>
          <a:xfrm>
            <a:off x="790" y="55"/>
            <a:ext cx="89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8" name="Rectangle 837"/>
          <xdr:cNvSpPr>
            <a:spLocks/>
          </xdr:cNvSpPr>
        </xdr:nvSpPr>
        <xdr:spPr>
          <a:xfrm>
            <a:off x="769" y="47"/>
            <a:ext cx="21" cy="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819" name="Picture 838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72" y="35"/>
            <a:ext cx="83" cy="3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820" name="Rectangle 839"/>
          <xdr:cNvSpPr>
            <a:spLocks/>
          </xdr:cNvSpPr>
        </xdr:nvSpPr>
        <xdr:spPr>
          <a:xfrm>
            <a:off x="834" y="35"/>
            <a:ext cx="39" cy="1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</xdr:col>
      <xdr:colOff>0</xdr:colOff>
      <xdr:row>13</xdr:row>
      <xdr:rowOff>0</xdr:rowOff>
    </xdr:from>
    <xdr:to>
      <xdr:col>16</xdr:col>
      <xdr:colOff>409575</xdr:colOff>
      <xdr:row>13</xdr:row>
      <xdr:rowOff>0</xdr:rowOff>
    </xdr:to>
    <xdr:sp>
      <xdr:nvSpPr>
        <xdr:cNvPr id="821" name="Rectangle 840"/>
        <xdr:cNvSpPr>
          <a:spLocks/>
        </xdr:cNvSpPr>
      </xdr:nvSpPr>
      <xdr:spPr>
        <a:xfrm>
          <a:off x="11096625" y="2505075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16</xdr:col>
      <xdr:colOff>409575</xdr:colOff>
      <xdr:row>13</xdr:row>
      <xdr:rowOff>0</xdr:rowOff>
    </xdr:to>
    <xdr:sp>
      <xdr:nvSpPr>
        <xdr:cNvPr id="822" name="Rectangle 841"/>
        <xdr:cNvSpPr>
          <a:spLocks/>
        </xdr:cNvSpPr>
      </xdr:nvSpPr>
      <xdr:spPr>
        <a:xfrm>
          <a:off x="11096625" y="2505075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16</xdr:col>
      <xdr:colOff>409575</xdr:colOff>
      <xdr:row>13</xdr:row>
      <xdr:rowOff>0</xdr:rowOff>
    </xdr:to>
    <xdr:sp>
      <xdr:nvSpPr>
        <xdr:cNvPr id="823" name="Rectangle 842"/>
        <xdr:cNvSpPr>
          <a:spLocks/>
        </xdr:cNvSpPr>
      </xdr:nvSpPr>
      <xdr:spPr>
        <a:xfrm>
          <a:off x="11096625" y="2505075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16</xdr:col>
      <xdr:colOff>409575</xdr:colOff>
      <xdr:row>13</xdr:row>
      <xdr:rowOff>0</xdr:rowOff>
    </xdr:to>
    <xdr:sp>
      <xdr:nvSpPr>
        <xdr:cNvPr id="824" name="Rectangle 843"/>
        <xdr:cNvSpPr>
          <a:spLocks/>
        </xdr:cNvSpPr>
      </xdr:nvSpPr>
      <xdr:spPr>
        <a:xfrm>
          <a:off x="11096625" y="2505075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16</xdr:col>
      <xdr:colOff>409575</xdr:colOff>
      <xdr:row>13</xdr:row>
      <xdr:rowOff>0</xdr:rowOff>
    </xdr:to>
    <xdr:sp>
      <xdr:nvSpPr>
        <xdr:cNvPr id="825" name="Rectangle 844"/>
        <xdr:cNvSpPr>
          <a:spLocks/>
        </xdr:cNvSpPr>
      </xdr:nvSpPr>
      <xdr:spPr>
        <a:xfrm>
          <a:off x="11096625" y="2505075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16</xdr:col>
      <xdr:colOff>409575</xdr:colOff>
      <xdr:row>13</xdr:row>
      <xdr:rowOff>0</xdr:rowOff>
    </xdr:to>
    <xdr:sp>
      <xdr:nvSpPr>
        <xdr:cNvPr id="826" name="Rectangle 845"/>
        <xdr:cNvSpPr>
          <a:spLocks/>
        </xdr:cNvSpPr>
      </xdr:nvSpPr>
      <xdr:spPr>
        <a:xfrm>
          <a:off x="11096625" y="2505075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16</xdr:col>
      <xdr:colOff>409575</xdr:colOff>
      <xdr:row>13</xdr:row>
      <xdr:rowOff>0</xdr:rowOff>
    </xdr:to>
    <xdr:sp>
      <xdr:nvSpPr>
        <xdr:cNvPr id="827" name="Rectangle 846"/>
        <xdr:cNvSpPr>
          <a:spLocks/>
        </xdr:cNvSpPr>
      </xdr:nvSpPr>
      <xdr:spPr>
        <a:xfrm>
          <a:off x="11096625" y="2505075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16</xdr:col>
      <xdr:colOff>409575</xdr:colOff>
      <xdr:row>13</xdr:row>
      <xdr:rowOff>0</xdr:rowOff>
    </xdr:to>
    <xdr:sp>
      <xdr:nvSpPr>
        <xdr:cNvPr id="828" name="Rectangle 847"/>
        <xdr:cNvSpPr>
          <a:spLocks/>
        </xdr:cNvSpPr>
      </xdr:nvSpPr>
      <xdr:spPr>
        <a:xfrm>
          <a:off x="11096625" y="2505075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16</xdr:col>
      <xdr:colOff>409575</xdr:colOff>
      <xdr:row>13</xdr:row>
      <xdr:rowOff>0</xdr:rowOff>
    </xdr:to>
    <xdr:sp>
      <xdr:nvSpPr>
        <xdr:cNvPr id="829" name="Rectangle 848"/>
        <xdr:cNvSpPr>
          <a:spLocks/>
        </xdr:cNvSpPr>
      </xdr:nvSpPr>
      <xdr:spPr>
        <a:xfrm>
          <a:off x="11096625" y="2505075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0</xdr:rowOff>
    </xdr:from>
    <xdr:to>
      <xdr:col>16</xdr:col>
      <xdr:colOff>0</xdr:colOff>
      <xdr:row>13</xdr:row>
      <xdr:rowOff>0</xdr:rowOff>
    </xdr:to>
    <xdr:grpSp>
      <xdr:nvGrpSpPr>
        <xdr:cNvPr id="830" name="Group 849"/>
        <xdr:cNvGrpSpPr>
          <a:grpSpLocks/>
        </xdr:cNvGrpSpPr>
      </xdr:nvGrpSpPr>
      <xdr:grpSpPr>
        <a:xfrm>
          <a:off x="11811000" y="2505075"/>
          <a:ext cx="0" cy="0"/>
          <a:chOff x="769" y="35"/>
          <a:chExt cx="110" cy="41"/>
        </a:xfrm>
        <a:solidFill>
          <a:srgbClr val="FFFFFF"/>
        </a:solidFill>
      </xdr:grpSpPr>
      <xdr:sp>
        <xdr:nvSpPr>
          <xdr:cNvPr id="831" name="Rectangle 850"/>
          <xdr:cNvSpPr>
            <a:spLocks/>
          </xdr:cNvSpPr>
        </xdr:nvSpPr>
        <xdr:spPr>
          <a:xfrm>
            <a:off x="790" y="55"/>
            <a:ext cx="89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2" name="Rectangle 851"/>
          <xdr:cNvSpPr>
            <a:spLocks/>
          </xdr:cNvSpPr>
        </xdr:nvSpPr>
        <xdr:spPr>
          <a:xfrm>
            <a:off x="769" y="47"/>
            <a:ext cx="21" cy="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833" name="Picture 85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72" y="35"/>
            <a:ext cx="83" cy="3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834" name="Rectangle 853"/>
          <xdr:cNvSpPr>
            <a:spLocks/>
          </xdr:cNvSpPr>
        </xdr:nvSpPr>
        <xdr:spPr>
          <a:xfrm>
            <a:off x="834" y="35"/>
            <a:ext cx="39" cy="1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</xdr:col>
      <xdr:colOff>0</xdr:colOff>
      <xdr:row>13</xdr:row>
      <xdr:rowOff>0</xdr:rowOff>
    </xdr:from>
    <xdr:to>
      <xdr:col>16</xdr:col>
      <xdr:colOff>409575</xdr:colOff>
      <xdr:row>13</xdr:row>
      <xdr:rowOff>0</xdr:rowOff>
    </xdr:to>
    <xdr:sp>
      <xdr:nvSpPr>
        <xdr:cNvPr id="835" name="Rectangle 854"/>
        <xdr:cNvSpPr>
          <a:spLocks/>
        </xdr:cNvSpPr>
      </xdr:nvSpPr>
      <xdr:spPr>
        <a:xfrm>
          <a:off x="11096625" y="2505075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0</xdr:rowOff>
    </xdr:from>
    <xdr:to>
      <xdr:col>16</xdr:col>
      <xdr:colOff>0</xdr:colOff>
      <xdr:row>13</xdr:row>
      <xdr:rowOff>0</xdr:rowOff>
    </xdr:to>
    <xdr:grpSp>
      <xdr:nvGrpSpPr>
        <xdr:cNvPr id="836" name="Group 855"/>
        <xdr:cNvGrpSpPr>
          <a:grpSpLocks/>
        </xdr:cNvGrpSpPr>
      </xdr:nvGrpSpPr>
      <xdr:grpSpPr>
        <a:xfrm>
          <a:off x="11811000" y="2505075"/>
          <a:ext cx="0" cy="0"/>
          <a:chOff x="769" y="35"/>
          <a:chExt cx="110" cy="41"/>
        </a:xfrm>
        <a:solidFill>
          <a:srgbClr val="FFFFFF"/>
        </a:solidFill>
      </xdr:grpSpPr>
      <xdr:sp>
        <xdr:nvSpPr>
          <xdr:cNvPr id="837" name="Rectangle 856"/>
          <xdr:cNvSpPr>
            <a:spLocks/>
          </xdr:cNvSpPr>
        </xdr:nvSpPr>
        <xdr:spPr>
          <a:xfrm>
            <a:off x="790" y="55"/>
            <a:ext cx="89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8" name="Rectangle 857"/>
          <xdr:cNvSpPr>
            <a:spLocks/>
          </xdr:cNvSpPr>
        </xdr:nvSpPr>
        <xdr:spPr>
          <a:xfrm>
            <a:off x="769" y="47"/>
            <a:ext cx="21" cy="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839" name="Picture 858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72" y="35"/>
            <a:ext cx="83" cy="3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840" name="Rectangle 859"/>
          <xdr:cNvSpPr>
            <a:spLocks/>
          </xdr:cNvSpPr>
        </xdr:nvSpPr>
        <xdr:spPr>
          <a:xfrm>
            <a:off x="834" y="35"/>
            <a:ext cx="39" cy="1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</xdr:col>
      <xdr:colOff>0</xdr:colOff>
      <xdr:row>13</xdr:row>
      <xdr:rowOff>0</xdr:rowOff>
    </xdr:from>
    <xdr:to>
      <xdr:col>16</xdr:col>
      <xdr:colOff>409575</xdr:colOff>
      <xdr:row>13</xdr:row>
      <xdr:rowOff>0</xdr:rowOff>
    </xdr:to>
    <xdr:sp>
      <xdr:nvSpPr>
        <xdr:cNvPr id="841" name="Rectangle 860"/>
        <xdr:cNvSpPr>
          <a:spLocks/>
        </xdr:cNvSpPr>
      </xdr:nvSpPr>
      <xdr:spPr>
        <a:xfrm>
          <a:off x="11096625" y="2505075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16</xdr:col>
      <xdr:colOff>409575</xdr:colOff>
      <xdr:row>13</xdr:row>
      <xdr:rowOff>0</xdr:rowOff>
    </xdr:to>
    <xdr:sp>
      <xdr:nvSpPr>
        <xdr:cNvPr id="842" name="Rectangle 861"/>
        <xdr:cNvSpPr>
          <a:spLocks/>
        </xdr:cNvSpPr>
      </xdr:nvSpPr>
      <xdr:spPr>
        <a:xfrm>
          <a:off x="11096625" y="2505075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16</xdr:col>
      <xdr:colOff>409575</xdr:colOff>
      <xdr:row>13</xdr:row>
      <xdr:rowOff>0</xdr:rowOff>
    </xdr:to>
    <xdr:sp>
      <xdr:nvSpPr>
        <xdr:cNvPr id="843" name="Rectangle 862"/>
        <xdr:cNvSpPr>
          <a:spLocks/>
        </xdr:cNvSpPr>
      </xdr:nvSpPr>
      <xdr:spPr>
        <a:xfrm>
          <a:off x="11096625" y="2505075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16</xdr:col>
      <xdr:colOff>409575</xdr:colOff>
      <xdr:row>13</xdr:row>
      <xdr:rowOff>0</xdr:rowOff>
    </xdr:to>
    <xdr:sp>
      <xdr:nvSpPr>
        <xdr:cNvPr id="844" name="Rectangle 863"/>
        <xdr:cNvSpPr>
          <a:spLocks/>
        </xdr:cNvSpPr>
      </xdr:nvSpPr>
      <xdr:spPr>
        <a:xfrm>
          <a:off x="11096625" y="2505075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16</xdr:col>
      <xdr:colOff>409575</xdr:colOff>
      <xdr:row>13</xdr:row>
      <xdr:rowOff>0</xdr:rowOff>
    </xdr:to>
    <xdr:sp>
      <xdr:nvSpPr>
        <xdr:cNvPr id="845" name="Rectangle 864"/>
        <xdr:cNvSpPr>
          <a:spLocks/>
        </xdr:cNvSpPr>
      </xdr:nvSpPr>
      <xdr:spPr>
        <a:xfrm>
          <a:off x="11096625" y="2505075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16</xdr:col>
      <xdr:colOff>409575</xdr:colOff>
      <xdr:row>13</xdr:row>
      <xdr:rowOff>0</xdr:rowOff>
    </xdr:to>
    <xdr:sp>
      <xdr:nvSpPr>
        <xdr:cNvPr id="846" name="Rectangle 865"/>
        <xdr:cNvSpPr>
          <a:spLocks/>
        </xdr:cNvSpPr>
      </xdr:nvSpPr>
      <xdr:spPr>
        <a:xfrm>
          <a:off x="11096625" y="2505075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16</xdr:col>
      <xdr:colOff>409575</xdr:colOff>
      <xdr:row>13</xdr:row>
      <xdr:rowOff>0</xdr:rowOff>
    </xdr:to>
    <xdr:sp>
      <xdr:nvSpPr>
        <xdr:cNvPr id="847" name="Rectangle 866"/>
        <xdr:cNvSpPr>
          <a:spLocks/>
        </xdr:cNvSpPr>
      </xdr:nvSpPr>
      <xdr:spPr>
        <a:xfrm>
          <a:off x="11096625" y="2505075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16</xdr:col>
      <xdr:colOff>409575</xdr:colOff>
      <xdr:row>13</xdr:row>
      <xdr:rowOff>0</xdr:rowOff>
    </xdr:to>
    <xdr:sp>
      <xdr:nvSpPr>
        <xdr:cNvPr id="848" name="Rectangle 867"/>
        <xdr:cNvSpPr>
          <a:spLocks/>
        </xdr:cNvSpPr>
      </xdr:nvSpPr>
      <xdr:spPr>
        <a:xfrm>
          <a:off x="11096625" y="2505075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16</xdr:col>
      <xdr:colOff>409575</xdr:colOff>
      <xdr:row>13</xdr:row>
      <xdr:rowOff>0</xdr:rowOff>
    </xdr:to>
    <xdr:sp>
      <xdr:nvSpPr>
        <xdr:cNvPr id="849" name="Rectangle 868"/>
        <xdr:cNvSpPr>
          <a:spLocks/>
        </xdr:cNvSpPr>
      </xdr:nvSpPr>
      <xdr:spPr>
        <a:xfrm>
          <a:off x="11096625" y="2505075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0</xdr:rowOff>
    </xdr:from>
    <xdr:to>
      <xdr:col>16</xdr:col>
      <xdr:colOff>0</xdr:colOff>
      <xdr:row>13</xdr:row>
      <xdr:rowOff>0</xdr:rowOff>
    </xdr:to>
    <xdr:grpSp>
      <xdr:nvGrpSpPr>
        <xdr:cNvPr id="850" name="Group 869"/>
        <xdr:cNvGrpSpPr>
          <a:grpSpLocks/>
        </xdr:cNvGrpSpPr>
      </xdr:nvGrpSpPr>
      <xdr:grpSpPr>
        <a:xfrm>
          <a:off x="11811000" y="2505075"/>
          <a:ext cx="0" cy="0"/>
          <a:chOff x="769" y="35"/>
          <a:chExt cx="110" cy="41"/>
        </a:xfrm>
        <a:solidFill>
          <a:srgbClr val="FFFFFF"/>
        </a:solidFill>
      </xdr:grpSpPr>
      <xdr:sp>
        <xdr:nvSpPr>
          <xdr:cNvPr id="851" name="Rectangle 870"/>
          <xdr:cNvSpPr>
            <a:spLocks/>
          </xdr:cNvSpPr>
        </xdr:nvSpPr>
        <xdr:spPr>
          <a:xfrm>
            <a:off x="790" y="55"/>
            <a:ext cx="89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2" name="Rectangle 871"/>
          <xdr:cNvSpPr>
            <a:spLocks/>
          </xdr:cNvSpPr>
        </xdr:nvSpPr>
        <xdr:spPr>
          <a:xfrm>
            <a:off x="769" y="47"/>
            <a:ext cx="21" cy="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853" name="Picture 87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72" y="35"/>
            <a:ext cx="83" cy="3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854" name="Rectangle 873"/>
          <xdr:cNvSpPr>
            <a:spLocks/>
          </xdr:cNvSpPr>
        </xdr:nvSpPr>
        <xdr:spPr>
          <a:xfrm>
            <a:off x="834" y="35"/>
            <a:ext cx="39" cy="1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</xdr:col>
      <xdr:colOff>0</xdr:colOff>
      <xdr:row>13</xdr:row>
      <xdr:rowOff>0</xdr:rowOff>
    </xdr:from>
    <xdr:to>
      <xdr:col>16</xdr:col>
      <xdr:colOff>409575</xdr:colOff>
      <xdr:row>13</xdr:row>
      <xdr:rowOff>0</xdr:rowOff>
    </xdr:to>
    <xdr:sp>
      <xdr:nvSpPr>
        <xdr:cNvPr id="855" name="Rectangle 874"/>
        <xdr:cNvSpPr>
          <a:spLocks/>
        </xdr:cNvSpPr>
      </xdr:nvSpPr>
      <xdr:spPr>
        <a:xfrm>
          <a:off x="11096625" y="2505075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0</xdr:rowOff>
    </xdr:from>
    <xdr:to>
      <xdr:col>16</xdr:col>
      <xdr:colOff>0</xdr:colOff>
      <xdr:row>13</xdr:row>
      <xdr:rowOff>0</xdr:rowOff>
    </xdr:to>
    <xdr:grpSp>
      <xdr:nvGrpSpPr>
        <xdr:cNvPr id="856" name="Group 875"/>
        <xdr:cNvGrpSpPr>
          <a:grpSpLocks/>
        </xdr:cNvGrpSpPr>
      </xdr:nvGrpSpPr>
      <xdr:grpSpPr>
        <a:xfrm>
          <a:off x="11811000" y="2505075"/>
          <a:ext cx="0" cy="0"/>
          <a:chOff x="769" y="35"/>
          <a:chExt cx="110" cy="41"/>
        </a:xfrm>
        <a:solidFill>
          <a:srgbClr val="FFFFFF"/>
        </a:solidFill>
      </xdr:grpSpPr>
      <xdr:sp>
        <xdr:nvSpPr>
          <xdr:cNvPr id="857" name="Rectangle 876"/>
          <xdr:cNvSpPr>
            <a:spLocks/>
          </xdr:cNvSpPr>
        </xdr:nvSpPr>
        <xdr:spPr>
          <a:xfrm>
            <a:off x="790" y="55"/>
            <a:ext cx="89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8" name="Rectangle 877"/>
          <xdr:cNvSpPr>
            <a:spLocks/>
          </xdr:cNvSpPr>
        </xdr:nvSpPr>
        <xdr:spPr>
          <a:xfrm>
            <a:off x="769" y="47"/>
            <a:ext cx="21" cy="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859" name="Picture 878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72" y="35"/>
            <a:ext cx="83" cy="3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860" name="Rectangle 879"/>
          <xdr:cNvSpPr>
            <a:spLocks/>
          </xdr:cNvSpPr>
        </xdr:nvSpPr>
        <xdr:spPr>
          <a:xfrm>
            <a:off x="834" y="35"/>
            <a:ext cx="39" cy="1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</xdr:col>
      <xdr:colOff>0</xdr:colOff>
      <xdr:row>13</xdr:row>
      <xdr:rowOff>0</xdr:rowOff>
    </xdr:from>
    <xdr:to>
      <xdr:col>16</xdr:col>
      <xdr:colOff>409575</xdr:colOff>
      <xdr:row>13</xdr:row>
      <xdr:rowOff>0</xdr:rowOff>
    </xdr:to>
    <xdr:sp>
      <xdr:nvSpPr>
        <xdr:cNvPr id="861" name="Rectangle 880"/>
        <xdr:cNvSpPr>
          <a:spLocks/>
        </xdr:cNvSpPr>
      </xdr:nvSpPr>
      <xdr:spPr>
        <a:xfrm>
          <a:off x="11096625" y="2505075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16</xdr:col>
      <xdr:colOff>409575</xdr:colOff>
      <xdr:row>13</xdr:row>
      <xdr:rowOff>0</xdr:rowOff>
    </xdr:to>
    <xdr:sp>
      <xdr:nvSpPr>
        <xdr:cNvPr id="862" name="Rectangle 881"/>
        <xdr:cNvSpPr>
          <a:spLocks/>
        </xdr:cNvSpPr>
      </xdr:nvSpPr>
      <xdr:spPr>
        <a:xfrm>
          <a:off x="11096625" y="2505075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16</xdr:col>
      <xdr:colOff>409575</xdr:colOff>
      <xdr:row>13</xdr:row>
      <xdr:rowOff>0</xdr:rowOff>
    </xdr:to>
    <xdr:sp>
      <xdr:nvSpPr>
        <xdr:cNvPr id="863" name="Rectangle 882"/>
        <xdr:cNvSpPr>
          <a:spLocks/>
        </xdr:cNvSpPr>
      </xdr:nvSpPr>
      <xdr:spPr>
        <a:xfrm>
          <a:off x="11096625" y="2505075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16</xdr:col>
      <xdr:colOff>409575</xdr:colOff>
      <xdr:row>13</xdr:row>
      <xdr:rowOff>0</xdr:rowOff>
    </xdr:to>
    <xdr:sp>
      <xdr:nvSpPr>
        <xdr:cNvPr id="864" name="Rectangle 883"/>
        <xdr:cNvSpPr>
          <a:spLocks/>
        </xdr:cNvSpPr>
      </xdr:nvSpPr>
      <xdr:spPr>
        <a:xfrm>
          <a:off x="11096625" y="2505075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16</xdr:col>
      <xdr:colOff>409575</xdr:colOff>
      <xdr:row>13</xdr:row>
      <xdr:rowOff>0</xdr:rowOff>
    </xdr:to>
    <xdr:sp>
      <xdr:nvSpPr>
        <xdr:cNvPr id="865" name="Rectangle 884"/>
        <xdr:cNvSpPr>
          <a:spLocks/>
        </xdr:cNvSpPr>
      </xdr:nvSpPr>
      <xdr:spPr>
        <a:xfrm>
          <a:off x="11096625" y="2505075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16</xdr:col>
      <xdr:colOff>409575</xdr:colOff>
      <xdr:row>13</xdr:row>
      <xdr:rowOff>0</xdr:rowOff>
    </xdr:to>
    <xdr:sp>
      <xdr:nvSpPr>
        <xdr:cNvPr id="866" name="Rectangle 885"/>
        <xdr:cNvSpPr>
          <a:spLocks/>
        </xdr:cNvSpPr>
      </xdr:nvSpPr>
      <xdr:spPr>
        <a:xfrm>
          <a:off x="11096625" y="2505075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16</xdr:col>
      <xdr:colOff>409575</xdr:colOff>
      <xdr:row>13</xdr:row>
      <xdr:rowOff>0</xdr:rowOff>
    </xdr:to>
    <xdr:sp>
      <xdr:nvSpPr>
        <xdr:cNvPr id="867" name="Rectangle 886"/>
        <xdr:cNvSpPr>
          <a:spLocks/>
        </xdr:cNvSpPr>
      </xdr:nvSpPr>
      <xdr:spPr>
        <a:xfrm>
          <a:off x="11096625" y="2505075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16</xdr:col>
      <xdr:colOff>409575</xdr:colOff>
      <xdr:row>13</xdr:row>
      <xdr:rowOff>0</xdr:rowOff>
    </xdr:to>
    <xdr:sp>
      <xdr:nvSpPr>
        <xdr:cNvPr id="868" name="Rectangle 887"/>
        <xdr:cNvSpPr>
          <a:spLocks/>
        </xdr:cNvSpPr>
      </xdr:nvSpPr>
      <xdr:spPr>
        <a:xfrm>
          <a:off x="11096625" y="2505075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16</xdr:col>
      <xdr:colOff>409575</xdr:colOff>
      <xdr:row>13</xdr:row>
      <xdr:rowOff>0</xdr:rowOff>
    </xdr:to>
    <xdr:sp>
      <xdr:nvSpPr>
        <xdr:cNvPr id="869" name="Rectangle 888"/>
        <xdr:cNvSpPr>
          <a:spLocks/>
        </xdr:cNvSpPr>
      </xdr:nvSpPr>
      <xdr:spPr>
        <a:xfrm>
          <a:off x="11096625" y="2505075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0</xdr:rowOff>
    </xdr:from>
    <xdr:to>
      <xdr:col>16</xdr:col>
      <xdr:colOff>0</xdr:colOff>
      <xdr:row>13</xdr:row>
      <xdr:rowOff>0</xdr:rowOff>
    </xdr:to>
    <xdr:grpSp>
      <xdr:nvGrpSpPr>
        <xdr:cNvPr id="870" name="Group 889"/>
        <xdr:cNvGrpSpPr>
          <a:grpSpLocks/>
        </xdr:cNvGrpSpPr>
      </xdr:nvGrpSpPr>
      <xdr:grpSpPr>
        <a:xfrm>
          <a:off x="11811000" y="2505075"/>
          <a:ext cx="0" cy="0"/>
          <a:chOff x="769" y="35"/>
          <a:chExt cx="110" cy="41"/>
        </a:xfrm>
        <a:solidFill>
          <a:srgbClr val="FFFFFF"/>
        </a:solidFill>
      </xdr:grpSpPr>
      <xdr:sp>
        <xdr:nvSpPr>
          <xdr:cNvPr id="871" name="Rectangle 890"/>
          <xdr:cNvSpPr>
            <a:spLocks/>
          </xdr:cNvSpPr>
        </xdr:nvSpPr>
        <xdr:spPr>
          <a:xfrm>
            <a:off x="790" y="55"/>
            <a:ext cx="89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2" name="Rectangle 891"/>
          <xdr:cNvSpPr>
            <a:spLocks/>
          </xdr:cNvSpPr>
        </xdr:nvSpPr>
        <xdr:spPr>
          <a:xfrm>
            <a:off x="769" y="47"/>
            <a:ext cx="21" cy="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873" name="Picture 89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72" y="35"/>
            <a:ext cx="83" cy="3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874" name="Rectangle 893"/>
          <xdr:cNvSpPr>
            <a:spLocks/>
          </xdr:cNvSpPr>
        </xdr:nvSpPr>
        <xdr:spPr>
          <a:xfrm>
            <a:off x="834" y="35"/>
            <a:ext cx="39" cy="1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</xdr:col>
      <xdr:colOff>0</xdr:colOff>
      <xdr:row>13</xdr:row>
      <xdr:rowOff>0</xdr:rowOff>
    </xdr:from>
    <xdr:to>
      <xdr:col>16</xdr:col>
      <xdr:colOff>409575</xdr:colOff>
      <xdr:row>13</xdr:row>
      <xdr:rowOff>0</xdr:rowOff>
    </xdr:to>
    <xdr:sp>
      <xdr:nvSpPr>
        <xdr:cNvPr id="875" name="Rectangle 894"/>
        <xdr:cNvSpPr>
          <a:spLocks/>
        </xdr:cNvSpPr>
      </xdr:nvSpPr>
      <xdr:spPr>
        <a:xfrm>
          <a:off x="11096625" y="2505075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0</xdr:rowOff>
    </xdr:from>
    <xdr:to>
      <xdr:col>16</xdr:col>
      <xdr:colOff>0</xdr:colOff>
      <xdr:row>13</xdr:row>
      <xdr:rowOff>0</xdr:rowOff>
    </xdr:to>
    <xdr:grpSp>
      <xdr:nvGrpSpPr>
        <xdr:cNvPr id="876" name="Group 895"/>
        <xdr:cNvGrpSpPr>
          <a:grpSpLocks/>
        </xdr:cNvGrpSpPr>
      </xdr:nvGrpSpPr>
      <xdr:grpSpPr>
        <a:xfrm>
          <a:off x="11811000" y="2505075"/>
          <a:ext cx="0" cy="0"/>
          <a:chOff x="769" y="35"/>
          <a:chExt cx="110" cy="41"/>
        </a:xfrm>
        <a:solidFill>
          <a:srgbClr val="FFFFFF"/>
        </a:solidFill>
      </xdr:grpSpPr>
      <xdr:sp>
        <xdr:nvSpPr>
          <xdr:cNvPr id="877" name="Rectangle 896"/>
          <xdr:cNvSpPr>
            <a:spLocks/>
          </xdr:cNvSpPr>
        </xdr:nvSpPr>
        <xdr:spPr>
          <a:xfrm>
            <a:off x="790" y="55"/>
            <a:ext cx="89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8" name="Rectangle 897"/>
          <xdr:cNvSpPr>
            <a:spLocks/>
          </xdr:cNvSpPr>
        </xdr:nvSpPr>
        <xdr:spPr>
          <a:xfrm>
            <a:off x="769" y="47"/>
            <a:ext cx="21" cy="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879" name="Picture 898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72" y="35"/>
            <a:ext cx="83" cy="3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880" name="Rectangle 899"/>
          <xdr:cNvSpPr>
            <a:spLocks/>
          </xdr:cNvSpPr>
        </xdr:nvSpPr>
        <xdr:spPr>
          <a:xfrm>
            <a:off x="834" y="35"/>
            <a:ext cx="39" cy="1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</xdr:col>
      <xdr:colOff>0</xdr:colOff>
      <xdr:row>13</xdr:row>
      <xdr:rowOff>0</xdr:rowOff>
    </xdr:from>
    <xdr:to>
      <xdr:col>16</xdr:col>
      <xdr:colOff>409575</xdr:colOff>
      <xdr:row>13</xdr:row>
      <xdr:rowOff>0</xdr:rowOff>
    </xdr:to>
    <xdr:sp>
      <xdr:nvSpPr>
        <xdr:cNvPr id="881" name="Rectangle 900"/>
        <xdr:cNvSpPr>
          <a:spLocks/>
        </xdr:cNvSpPr>
      </xdr:nvSpPr>
      <xdr:spPr>
        <a:xfrm>
          <a:off x="11096625" y="2505075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16</xdr:col>
      <xdr:colOff>409575</xdr:colOff>
      <xdr:row>13</xdr:row>
      <xdr:rowOff>0</xdr:rowOff>
    </xdr:to>
    <xdr:sp>
      <xdr:nvSpPr>
        <xdr:cNvPr id="882" name="Rectangle 901"/>
        <xdr:cNvSpPr>
          <a:spLocks/>
        </xdr:cNvSpPr>
      </xdr:nvSpPr>
      <xdr:spPr>
        <a:xfrm>
          <a:off x="11096625" y="2505075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16</xdr:col>
      <xdr:colOff>409575</xdr:colOff>
      <xdr:row>13</xdr:row>
      <xdr:rowOff>0</xdr:rowOff>
    </xdr:to>
    <xdr:sp>
      <xdr:nvSpPr>
        <xdr:cNvPr id="883" name="Rectangle 902"/>
        <xdr:cNvSpPr>
          <a:spLocks/>
        </xdr:cNvSpPr>
      </xdr:nvSpPr>
      <xdr:spPr>
        <a:xfrm>
          <a:off x="11096625" y="2505075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16</xdr:col>
      <xdr:colOff>409575</xdr:colOff>
      <xdr:row>13</xdr:row>
      <xdr:rowOff>0</xdr:rowOff>
    </xdr:to>
    <xdr:sp>
      <xdr:nvSpPr>
        <xdr:cNvPr id="884" name="Rectangle 903"/>
        <xdr:cNvSpPr>
          <a:spLocks/>
        </xdr:cNvSpPr>
      </xdr:nvSpPr>
      <xdr:spPr>
        <a:xfrm>
          <a:off x="11096625" y="2505075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16</xdr:col>
      <xdr:colOff>409575</xdr:colOff>
      <xdr:row>13</xdr:row>
      <xdr:rowOff>0</xdr:rowOff>
    </xdr:to>
    <xdr:sp>
      <xdr:nvSpPr>
        <xdr:cNvPr id="885" name="Rectangle 904"/>
        <xdr:cNvSpPr>
          <a:spLocks/>
        </xdr:cNvSpPr>
      </xdr:nvSpPr>
      <xdr:spPr>
        <a:xfrm>
          <a:off x="11096625" y="2505075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16</xdr:col>
      <xdr:colOff>409575</xdr:colOff>
      <xdr:row>13</xdr:row>
      <xdr:rowOff>0</xdr:rowOff>
    </xdr:to>
    <xdr:sp>
      <xdr:nvSpPr>
        <xdr:cNvPr id="886" name="Rectangle 905"/>
        <xdr:cNvSpPr>
          <a:spLocks/>
        </xdr:cNvSpPr>
      </xdr:nvSpPr>
      <xdr:spPr>
        <a:xfrm>
          <a:off x="11096625" y="2505075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16</xdr:col>
      <xdr:colOff>409575</xdr:colOff>
      <xdr:row>13</xdr:row>
      <xdr:rowOff>0</xdr:rowOff>
    </xdr:to>
    <xdr:sp>
      <xdr:nvSpPr>
        <xdr:cNvPr id="887" name="Rectangle 906"/>
        <xdr:cNvSpPr>
          <a:spLocks/>
        </xdr:cNvSpPr>
      </xdr:nvSpPr>
      <xdr:spPr>
        <a:xfrm>
          <a:off x="11096625" y="2505075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16</xdr:col>
      <xdr:colOff>409575</xdr:colOff>
      <xdr:row>13</xdr:row>
      <xdr:rowOff>0</xdr:rowOff>
    </xdr:to>
    <xdr:sp>
      <xdr:nvSpPr>
        <xdr:cNvPr id="888" name="Rectangle 907"/>
        <xdr:cNvSpPr>
          <a:spLocks/>
        </xdr:cNvSpPr>
      </xdr:nvSpPr>
      <xdr:spPr>
        <a:xfrm>
          <a:off x="11096625" y="2505075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16</xdr:col>
      <xdr:colOff>409575</xdr:colOff>
      <xdr:row>13</xdr:row>
      <xdr:rowOff>0</xdr:rowOff>
    </xdr:to>
    <xdr:sp>
      <xdr:nvSpPr>
        <xdr:cNvPr id="889" name="Rectangle 908"/>
        <xdr:cNvSpPr>
          <a:spLocks/>
        </xdr:cNvSpPr>
      </xdr:nvSpPr>
      <xdr:spPr>
        <a:xfrm>
          <a:off x="11096625" y="2505075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16</xdr:col>
      <xdr:colOff>409575</xdr:colOff>
      <xdr:row>13</xdr:row>
      <xdr:rowOff>0</xdr:rowOff>
    </xdr:to>
    <xdr:sp>
      <xdr:nvSpPr>
        <xdr:cNvPr id="890" name="Rectangle 909"/>
        <xdr:cNvSpPr>
          <a:spLocks/>
        </xdr:cNvSpPr>
      </xdr:nvSpPr>
      <xdr:spPr>
        <a:xfrm>
          <a:off x="11096625" y="2505075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16</xdr:col>
      <xdr:colOff>409575</xdr:colOff>
      <xdr:row>13</xdr:row>
      <xdr:rowOff>0</xdr:rowOff>
    </xdr:to>
    <xdr:sp>
      <xdr:nvSpPr>
        <xdr:cNvPr id="891" name="Rectangle 910"/>
        <xdr:cNvSpPr>
          <a:spLocks/>
        </xdr:cNvSpPr>
      </xdr:nvSpPr>
      <xdr:spPr>
        <a:xfrm>
          <a:off x="11096625" y="2505075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16</xdr:col>
      <xdr:colOff>409575</xdr:colOff>
      <xdr:row>13</xdr:row>
      <xdr:rowOff>0</xdr:rowOff>
    </xdr:to>
    <xdr:sp>
      <xdr:nvSpPr>
        <xdr:cNvPr id="892" name="Rectangle 911"/>
        <xdr:cNvSpPr>
          <a:spLocks/>
        </xdr:cNvSpPr>
      </xdr:nvSpPr>
      <xdr:spPr>
        <a:xfrm>
          <a:off x="11096625" y="2505075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16</xdr:col>
      <xdr:colOff>409575</xdr:colOff>
      <xdr:row>13</xdr:row>
      <xdr:rowOff>0</xdr:rowOff>
    </xdr:to>
    <xdr:sp>
      <xdr:nvSpPr>
        <xdr:cNvPr id="893" name="Rectangle 912"/>
        <xdr:cNvSpPr>
          <a:spLocks/>
        </xdr:cNvSpPr>
      </xdr:nvSpPr>
      <xdr:spPr>
        <a:xfrm>
          <a:off x="11096625" y="2505075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894" name="Rectangle 913"/>
        <xdr:cNvSpPr>
          <a:spLocks/>
        </xdr:cNvSpPr>
      </xdr:nvSpPr>
      <xdr:spPr>
        <a:xfrm>
          <a:off x="11096625" y="4610100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895" name="Rectangle 914"/>
        <xdr:cNvSpPr>
          <a:spLocks/>
        </xdr:cNvSpPr>
      </xdr:nvSpPr>
      <xdr:spPr>
        <a:xfrm>
          <a:off x="11096625" y="4610100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896" name="Rectangle 915"/>
        <xdr:cNvSpPr>
          <a:spLocks/>
        </xdr:cNvSpPr>
      </xdr:nvSpPr>
      <xdr:spPr>
        <a:xfrm>
          <a:off x="11096625" y="4610100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897" name="Rectangle 916"/>
        <xdr:cNvSpPr>
          <a:spLocks/>
        </xdr:cNvSpPr>
      </xdr:nvSpPr>
      <xdr:spPr>
        <a:xfrm>
          <a:off x="11096625" y="4610100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0</xdr:rowOff>
    </xdr:from>
    <xdr:to>
      <xdr:col>16</xdr:col>
      <xdr:colOff>0</xdr:colOff>
      <xdr:row>13</xdr:row>
      <xdr:rowOff>0</xdr:rowOff>
    </xdr:to>
    <xdr:grpSp>
      <xdr:nvGrpSpPr>
        <xdr:cNvPr id="898" name="Group 917"/>
        <xdr:cNvGrpSpPr>
          <a:grpSpLocks/>
        </xdr:cNvGrpSpPr>
      </xdr:nvGrpSpPr>
      <xdr:grpSpPr>
        <a:xfrm>
          <a:off x="11811000" y="2505075"/>
          <a:ext cx="0" cy="0"/>
          <a:chOff x="769" y="35"/>
          <a:chExt cx="110" cy="41"/>
        </a:xfrm>
        <a:solidFill>
          <a:srgbClr val="FFFFFF"/>
        </a:solidFill>
      </xdr:grpSpPr>
      <xdr:sp>
        <xdr:nvSpPr>
          <xdr:cNvPr id="899" name="Rectangle 918"/>
          <xdr:cNvSpPr>
            <a:spLocks/>
          </xdr:cNvSpPr>
        </xdr:nvSpPr>
        <xdr:spPr>
          <a:xfrm>
            <a:off x="790" y="55"/>
            <a:ext cx="89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0" name="Rectangle 919"/>
          <xdr:cNvSpPr>
            <a:spLocks/>
          </xdr:cNvSpPr>
        </xdr:nvSpPr>
        <xdr:spPr>
          <a:xfrm>
            <a:off x="769" y="47"/>
            <a:ext cx="21" cy="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901" name="Picture 920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72" y="35"/>
            <a:ext cx="83" cy="3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902" name="Rectangle 921"/>
          <xdr:cNvSpPr>
            <a:spLocks/>
          </xdr:cNvSpPr>
        </xdr:nvSpPr>
        <xdr:spPr>
          <a:xfrm>
            <a:off x="834" y="35"/>
            <a:ext cx="39" cy="1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</xdr:col>
      <xdr:colOff>0</xdr:colOff>
      <xdr:row>13</xdr:row>
      <xdr:rowOff>0</xdr:rowOff>
    </xdr:from>
    <xdr:to>
      <xdr:col>16</xdr:col>
      <xdr:colOff>409575</xdr:colOff>
      <xdr:row>13</xdr:row>
      <xdr:rowOff>0</xdr:rowOff>
    </xdr:to>
    <xdr:sp>
      <xdr:nvSpPr>
        <xdr:cNvPr id="903" name="Rectangle 922"/>
        <xdr:cNvSpPr>
          <a:spLocks/>
        </xdr:cNvSpPr>
      </xdr:nvSpPr>
      <xdr:spPr>
        <a:xfrm>
          <a:off x="11096625" y="2505075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0</xdr:rowOff>
    </xdr:from>
    <xdr:to>
      <xdr:col>16</xdr:col>
      <xdr:colOff>0</xdr:colOff>
      <xdr:row>13</xdr:row>
      <xdr:rowOff>0</xdr:rowOff>
    </xdr:to>
    <xdr:grpSp>
      <xdr:nvGrpSpPr>
        <xdr:cNvPr id="904" name="Group 923"/>
        <xdr:cNvGrpSpPr>
          <a:grpSpLocks/>
        </xdr:cNvGrpSpPr>
      </xdr:nvGrpSpPr>
      <xdr:grpSpPr>
        <a:xfrm>
          <a:off x="11811000" y="2505075"/>
          <a:ext cx="0" cy="0"/>
          <a:chOff x="769" y="35"/>
          <a:chExt cx="110" cy="41"/>
        </a:xfrm>
        <a:solidFill>
          <a:srgbClr val="FFFFFF"/>
        </a:solidFill>
      </xdr:grpSpPr>
      <xdr:sp>
        <xdr:nvSpPr>
          <xdr:cNvPr id="905" name="Rectangle 924"/>
          <xdr:cNvSpPr>
            <a:spLocks/>
          </xdr:cNvSpPr>
        </xdr:nvSpPr>
        <xdr:spPr>
          <a:xfrm>
            <a:off x="790" y="55"/>
            <a:ext cx="89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6" name="Rectangle 925"/>
          <xdr:cNvSpPr>
            <a:spLocks/>
          </xdr:cNvSpPr>
        </xdr:nvSpPr>
        <xdr:spPr>
          <a:xfrm>
            <a:off x="769" y="47"/>
            <a:ext cx="21" cy="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907" name="Picture 926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72" y="35"/>
            <a:ext cx="83" cy="3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908" name="Rectangle 927"/>
          <xdr:cNvSpPr>
            <a:spLocks/>
          </xdr:cNvSpPr>
        </xdr:nvSpPr>
        <xdr:spPr>
          <a:xfrm>
            <a:off x="834" y="35"/>
            <a:ext cx="39" cy="1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</xdr:col>
      <xdr:colOff>0</xdr:colOff>
      <xdr:row>13</xdr:row>
      <xdr:rowOff>0</xdr:rowOff>
    </xdr:from>
    <xdr:to>
      <xdr:col>16</xdr:col>
      <xdr:colOff>409575</xdr:colOff>
      <xdr:row>13</xdr:row>
      <xdr:rowOff>0</xdr:rowOff>
    </xdr:to>
    <xdr:sp>
      <xdr:nvSpPr>
        <xdr:cNvPr id="909" name="Rectangle 928"/>
        <xdr:cNvSpPr>
          <a:spLocks/>
        </xdr:cNvSpPr>
      </xdr:nvSpPr>
      <xdr:spPr>
        <a:xfrm>
          <a:off x="11096625" y="2505075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16</xdr:col>
      <xdr:colOff>409575</xdr:colOff>
      <xdr:row>13</xdr:row>
      <xdr:rowOff>0</xdr:rowOff>
    </xdr:to>
    <xdr:sp>
      <xdr:nvSpPr>
        <xdr:cNvPr id="910" name="Rectangle 929"/>
        <xdr:cNvSpPr>
          <a:spLocks/>
        </xdr:cNvSpPr>
      </xdr:nvSpPr>
      <xdr:spPr>
        <a:xfrm>
          <a:off x="11096625" y="2505075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16</xdr:col>
      <xdr:colOff>409575</xdr:colOff>
      <xdr:row>13</xdr:row>
      <xdr:rowOff>0</xdr:rowOff>
    </xdr:to>
    <xdr:sp>
      <xdr:nvSpPr>
        <xdr:cNvPr id="911" name="Rectangle 930"/>
        <xdr:cNvSpPr>
          <a:spLocks/>
        </xdr:cNvSpPr>
      </xdr:nvSpPr>
      <xdr:spPr>
        <a:xfrm>
          <a:off x="11096625" y="2505075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16</xdr:col>
      <xdr:colOff>409575</xdr:colOff>
      <xdr:row>13</xdr:row>
      <xdr:rowOff>0</xdr:rowOff>
    </xdr:to>
    <xdr:sp>
      <xdr:nvSpPr>
        <xdr:cNvPr id="912" name="Rectangle 931"/>
        <xdr:cNvSpPr>
          <a:spLocks/>
        </xdr:cNvSpPr>
      </xdr:nvSpPr>
      <xdr:spPr>
        <a:xfrm>
          <a:off x="11096625" y="2505075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16</xdr:col>
      <xdr:colOff>409575</xdr:colOff>
      <xdr:row>13</xdr:row>
      <xdr:rowOff>0</xdr:rowOff>
    </xdr:to>
    <xdr:sp>
      <xdr:nvSpPr>
        <xdr:cNvPr id="913" name="Rectangle 932"/>
        <xdr:cNvSpPr>
          <a:spLocks/>
        </xdr:cNvSpPr>
      </xdr:nvSpPr>
      <xdr:spPr>
        <a:xfrm>
          <a:off x="11096625" y="2505075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16</xdr:col>
      <xdr:colOff>409575</xdr:colOff>
      <xdr:row>13</xdr:row>
      <xdr:rowOff>0</xdr:rowOff>
    </xdr:to>
    <xdr:sp>
      <xdr:nvSpPr>
        <xdr:cNvPr id="914" name="Rectangle 933"/>
        <xdr:cNvSpPr>
          <a:spLocks/>
        </xdr:cNvSpPr>
      </xdr:nvSpPr>
      <xdr:spPr>
        <a:xfrm>
          <a:off x="11096625" y="2505075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16</xdr:col>
      <xdr:colOff>409575</xdr:colOff>
      <xdr:row>13</xdr:row>
      <xdr:rowOff>0</xdr:rowOff>
    </xdr:to>
    <xdr:sp>
      <xdr:nvSpPr>
        <xdr:cNvPr id="915" name="Rectangle 934"/>
        <xdr:cNvSpPr>
          <a:spLocks/>
        </xdr:cNvSpPr>
      </xdr:nvSpPr>
      <xdr:spPr>
        <a:xfrm>
          <a:off x="11096625" y="2505075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16</xdr:col>
      <xdr:colOff>409575</xdr:colOff>
      <xdr:row>13</xdr:row>
      <xdr:rowOff>0</xdr:rowOff>
    </xdr:to>
    <xdr:sp>
      <xdr:nvSpPr>
        <xdr:cNvPr id="916" name="Rectangle 935"/>
        <xdr:cNvSpPr>
          <a:spLocks/>
        </xdr:cNvSpPr>
      </xdr:nvSpPr>
      <xdr:spPr>
        <a:xfrm>
          <a:off x="11096625" y="2505075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16</xdr:col>
      <xdr:colOff>409575</xdr:colOff>
      <xdr:row>13</xdr:row>
      <xdr:rowOff>0</xdr:rowOff>
    </xdr:to>
    <xdr:sp>
      <xdr:nvSpPr>
        <xdr:cNvPr id="917" name="Rectangle 936"/>
        <xdr:cNvSpPr>
          <a:spLocks/>
        </xdr:cNvSpPr>
      </xdr:nvSpPr>
      <xdr:spPr>
        <a:xfrm>
          <a:off x="11096625" y="2505075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0</xdr:rowOff>
    </xdr:from>
    <xdr:to>
      <xdr:col>16</xdr:col>
      <xdr:colOff>0</xdr:colOff>
      <xdr:row>13</xdr:row>
      <xdr:rowOff>0</xdr:rowOff>
    </xdr:to>
    <xdr:grpSp>
      <xdr:nvGrpSpPr>
        <xdr:cNvPr id="918" name="Group 937"/>
        <xdr:cNvGrpSpPr>
          <a:grpSpLocks/>
        </xdr:cNvGrpSpPr>
      </xdr:nvGrpSpPr>
      <xdr:grpSpPr>
        <a:xfrm>
          <a:off x="11811000" y="2505075"/>
          <a:ext cx="0" cy="0"/>
          <a:chOff x="769" y="35"/>
          <a:chExt cx="110" cy="41"/>
        </a:xfrm>
        <a:solidFill>
          <a:srgbClr val="FFFFFF"/>
        </a:solidFill>
      </xdr:grpSpPr>
      <xdr:sp>
        <xdr:nvSpPr>
          <xdr:cNvPr id="919" name="Rectangle 938"/>
          <xdr:cNvSpPr>
            <a:spLocks/>
          </xdr:cNvSpPr>
        </xdr:nvSpPr>
        <xdr:spPr>
          <a:xfrm>
            <a:off x="790" y="55"/>
            <a:ext cx="89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0" name="Rectangle 939"/>
          <xdr:cNvSpPr>
            <a:spLocks/>
          </xdr:cNvSpPr>
        </xdr:nvSpPr>
        <xdr:spPr>
          <a:xfrm>
            <a:off x="769" y="47"/>
            <a:ext cx="21" cy="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921" name="Picture 940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72" y="35"/>
            <a:ext cx="83" cy="3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922" name="Rectangle 941"/>
          <xdr:cNvSpPr>
            <a:spLocks/>
          </xdr:cNvSpPr>
        </xdr:nvSpPr>
        <xdr:spPr>
          <a:xfrm>
            <a:off x="834" y="35"/>
            <a:ext cx="39" cy="1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</xdr:col>
      <xdr:colOff>0</xdr:colOff>
      <xdr:row>13</xdr:row>
      <xdr:rowOff>0</xdr:rowOff>
    </xdr:from>
    <xdr:to>
      <xdr:col>16</xdr:col>
      <xdr:colOff>409575</xdr:colOff>
      <xdr:row>13</xdr:row>
      <xdr:rowOff>0</xdr:rowOff>
    </xdr:to>
    <xdr:sp>
      <xdr:nvSpPr>
        <xdr:cNvPr id="923" name="Rectangle 942"/>
        <xdr:cNvSpPr>
          <a:spLocks/>
        </xdr:cNvSpPr>
      </xdr:nvSpPr>
      <xdr:spPr>
        <a:xfrm>
          <a:off x="11096625" y="2505075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0</xdr:rowOff>
    </xdr:from>
    <xdr:to>
      <xdr:col>16</xdr:col>
      <xdr:colOff>0</xdr:colOff>
      <xdr:row>13</xdr:row>
      <xdr:rowOff>0</xdr:rowOff>
    </xdr:to>
    <xdr:grpSp>
      <xdr:nvGrpSpPr>
        <xdr:cNvPr id="924" name="Group 943"/>
        <xdr:cNvGrpSpPr>
          <a:grpSpLocks/>
        </xdr:cNvGrpSpPr>
      </xdr:nvGrpSpPr>
      <xdr:grpSpPr>
        <a:xfrm>
          <a:off x="11811000" y="2505075"/>
          <a:ext cx="0" cy="0"/>
          <a:chOff x="769" y="35"/>
          <a:chExt cx="110" cy="41"/>
        </a:xfrm>
        <a:solidFill>
          <a:srgbClr val="FFFFFF"/>
        </a:solidFill>
      </xdr:grpSpPr>
      <xdr:sp>
        <xdr:nvSpPr>
          <xdr:cNvPr id="925" name="Rectangle 944"/>
          <xdr:cNvSpPr>
            <a:spLocks/>
          </xdr:cNvSpPr>
        </xdr:nvSpPr>
        <xdr:spPr>
          <a:xfrm>
            <a:off x="790" y="55"/>
            <a:ext cx="89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6" name="Rectangle 945"/>
          <xdr:cNvSpPr>
            <a:spLocks/>
          </xdr:cNvSpPr>
        </xdr:nvSpPr>
        <xdr:spPr>
          <a:xfrm>
            <a:off x="769" y="47"/>
            <a:ext cx="21" cy="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927" name="Picture 946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72" y="35"/>
            <a:ext cx="83" cy="3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928" name="Rectangle 947"/>
          <xdr:cNvSpPr>
            <a:spLocks/>
          </xdr:cNvSpPr>
        </xdr:nvSpPr>
        <xdr:spPr>
          <a:xfrm>
            <a:off x="834" y="35"/>
            <a:ext cx="39" cy="1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</xdr:col>
      <xdr:colOff>0</xdr:colOff>
      <xdr:row>13</xdr:row>
      <xdr:rowOff>0</xdr:rowOff>
    </xdr:from>
    <xdr:to>
      <xdr:col>16</xdr:col>
      <xdr:colOff>409575</xdr:colOff>
      <xdr:row>13</xdr:row>
      <xdr:rowOff>0</xdr:rowOff>
    </xdr:to>
    <xdr:sp>
      <xdr:nvSpPr>
        <xdr:cNvPr id="929" name="Rectangle 948"/>
        <xdr:cNvSpPr>
          <a:spLocks/>
        </xdr:cNvSpPr>
      </xdr:nvSpPr>
      <xdr:spPr>
        <a:xfrm>
          <a:off x="11096625" y="2505075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16</xdr:col>
      <xdr:colOff>409575</xdr:colOff>
      <xdr:row>13</xdr:row>
      <xdr:rowOff>0</xdr:rowOff>
    </xdr:to>
    <xdr:sp>
      <xdr:nvSpPr>
        <xdr:cNvPr id="930" name="Rectangle 949"/>
        <xdr:cNvSpPr>
          <a:spLocks/>
        </xdr:cNvSpPr>
      </xdr:nvSpPr>
      <xdr:spPr>
        <a:xfrm>
          <a:off x="11096625" y="2505075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16</xdr:col>
      <xdr:colOff>409575</xdr:colOff>
      <xdr:row>13</xdr:row>
      <xdr:rowOff>0</xdr:rowOff>
    </xdr:to>
    <xdr:sp>
      <xdr:nvSpPr>
        <xdr:cNvPr id="931" name="Rectangle 950"/>
        <xdr:cNvSpPr>
          <a:spLocks/>
        </xdr:cNvSpPr>
      </xdr:nvSpPr>
      <xdr:spPr>
        <a:xfrm>
          <a:off x="11096625" y="2505075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16</xdr:col>
      <xdr:colOff>409575</xdr:colOff>
      <xdr:row>13</xdr:row>
      <xdr:rowOff>0</xdr:rowOff>
    </xdr:to>
    <xdr:sp>
      <xdr:nvSpPr>
        <xdr:cNvPr id="932" name="Rectangle 951"/>
        <xdr:cNvSpPr>
          <a:spLocks/>
        </xdr:cNvSpPr>
      </xdr:nvSpPr>
      <xdr:spPr>
        <a:xfrm>
          <a:off x="11096625" y="2505075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16</xdr:col>
      <xdr:colOff>409575</xdr:colOff>
      <xdr:row>13</xdr:row>
      <xdr:rowOff>0</xdr:rowOff>
    </xdr:to>
    <xdr:sp>
      <xdr:nvSpPr>
        <xdr:cNvPr id="933" name="Rectangle 952"/>
        <xdr:cNvSpPr>
          <a:spLocks/>
        </xdr:cNvSpPr>
      </xdr:nvSpPr>
      <xdr:spPr>
        <a:xfrm>
          <a:off x="11096625" y="2505075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16</xdr:col>
      <xdr:colOff>409575</xdr:colOff>
      <xdr:row>13</xdr:row>
      <xdr:rowOff>0</xdr:rowOff>
    </xdr:to>
    <xdr:sp>
      <xdr:nvSpPr>
        <xdr:cNvPr id="934" name="Rectangle 953"/>
        <xdr:cNvSpPr>
          <a:spLocks/>
        </xdr:cNvSpPr>
      </xdr:nvSpPr>
      <xdr:spPr>
        <a:xfrm>
          <a:off x="11096625" y="2505075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16</xdr:col>
      <xdr:colOff>409575</xdr:colOff>
      <xdr:row>13</xdr:row>
      <xdr:rowOff>0</xdr:rowOff>
    </xdr:to>
    <xdr:sp>
      <xdr:nvSpPr>
        <xdr:cNvPr id="935" name="Rectangle 954"/>
        <xdr:cNvSpPr>
          <a:spLocks/>
        </xdr:cNvSpPr>
      </xdr:nvSpPr>
      <xdr:spPr>
        <a:xfrm>
          <a:off x="11096625" y="2505075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16</xdr:col>
      <xdr:colOff>409575</xdr:colOff>
      <xdr:row>13</xdr:row>
      <xdr:rowOff>0</xdr:rowOff>
    </xdr:to>
    <xdr:sp>
      <xdr:nvSpPr>
        <xdr:cNvPr id="936" name="Rectangle 955"/>
        <xdr:cNvSpPr>
          <a:spLocks/>
        </xdr:cNvSpPr>
      </xdr:nvSpPr>
      <xdr:spPr>
        <a:xfrm>
          <a:off x="11096625" y="2505075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16</xdr:col>
      <xdr:colOff>409575</xdr:colOff>
      <xdr:row>13</xdr:row>
      <xdr:rowOff>0</xdr:rowOff>
    </xdr:to>
    <xdr:sp>
      <xdr:nvSpPr>
        <xdr:cNvPr id="937" name="Rectangle 956"/>
        <xdr:cNvSpPr>
          <a:spLocks/>
        </xdr:cNvSpPr>
      </xdr:nvSpPr>
      <xdr:spPr>
        <a:xfrm>
          <a:off x="11096625" y="2505075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0</xdr:rowOff>
    </xdr:from>
    <xdr:to>
      <xdr:col>16</xdr:col>
      <xdr:colOff>0</xdr:colOff>
      <xdr:row>13</xdr:row>
      <xdr:rowOff>0</xdr:rowOff>
    </xdr:to>
    <xdr:grpSp>
      <xdr:nvGrpSpPr>
        <xdr:cNvPr id="938" name="Group 957"/>
        <xdr:cNvGrpSpPr>
          <a:grpSpLocks/>
        </xdr:cNvGrpSpPr>
      </xdr:nvGrpSpPr>
      <xdr:grpSpPr>
        <a:xfrm>
          <a:off x="11811000" y="2505075"/>
          <a:ext cx="0" cy="0"/>
          <a:chOff x="769" y="35"/>
          <a:chExt cx="110" cy="41"/>
        </a:xfrm>
        <a:solidFill>
          <a:srgbClr val="FFFFFF"/>
        </a:solidFill>
      </xdr:grpSpPr>
      <xdr:sp>
        <xdr:nvSpPr>
          <xdr:cNvPr id="939" name="Rectangle 958"/>
          <xdr:cNvSpPr>
            <a:spLocks/>
          </xdr:cNvSpPr>
        </xdr:nvSpPr>
        <xdr:spPr>
          <a:xfrm>
            <a:off x="790" y="55"/>
            <a:ext cx="89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0" name="Rectangle 959"/>
          <xdr:cNvSpPr>
            <a:spLocks/>
          </xdr:cNvSpPr>
        </xdr:nvSpPr>
        <xdr:spPr>
          <a:xfrm>
            <a:off x="769" y="47"/>
            <a:ext cx="21" cy="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941" name="Picture 960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72" y="35"/>
            <a:ext cx="83" cy="3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942" name="Rectangle 961"/>
          <xdr:cNvSpPr>
            <a:spLocks/>
          </xdr:cNvSpPr>
        </xdr:nvSpPr>
        <xdr:spPr>
          <a:xfrm>
            <a:off x="834" y="35"/>
            <a:ext cx="39" cy="1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</xdr:col>
      <xdr:colOff>0</xdr:colOff>
      <xdr:row>13</xdr:row>
      <xdr:rowOff>0</xdr:rowOff>
    </xdr:from>
    <xdr:to>
      <xdr:col>16</xdr:col>
      <xdr:colOff>409575</xdr:colOff>
      <xdr:row>13</xdr:row>
      <xdr:rowOff>0</xdr:rowOff>
    </xdr:to>
    <xdr:sp>
      <xdr:nvSpPr>
        <xdr:cNvPr id="943" name="Rectangle 962"/>
        <xdr:cNvSpPr>
          <a:spLocks/>
        </xdr:cNvSpPr>
      </xdr:nvSpPr>
      <xdr:spPr>
        <a:xfrm>
          <a:off x="11096625" y="2505075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0</xdr:rowOff>
    </xdr:from>
    <xdr:to>
      <xdr:col>16</xdr:col>
      <xdr:colOff>0</xdr:colOff>
      <xdr:row>13</xdr:row>
      <xdr:rowOff>0</xdr:rowOff>
    </xdr:to>
    <xdr:grpSp>
      <xdr:nvGrpSpPr>
        <xdr:cNvPr id="944" name="Group 963"/>
        <xdr:cNvGrpSpPr>
          <a:grpSpLocks/>
        </xdr:cNvGrpSpPr>
      </xdr:nvGrpSpPr>
      <xdr:grpSpPr>
        <a:xfrm>
          <a:off x="11811000" y="2505075"/>
          <a:ext cx="0" cy="0"/>
          <a:chOff x="769" y="35"/>
          <a:chExt cx="110" cy="41"/>
        </a:xfrm>
        <a:solidFill>
          <a:srgbClr val="FFFFFF"/>
        </a:solidFill>
      </xdr:grpSpPr>
      <xdr:sp>
        <xdr:nvSpPr>
          <xdr:cNvPr id="945" name="Rectangle 964"/>
          <xdr:cNvSpPr>
            <a:spLocks/>
          </xdr:cNvSpPr>
        </xdr:nvSpPr>
        <xdr:spPr>
          <a:xfrm>
            <a:off x="790" y="55"/>
            <a:ext cx="89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6" name="Rectangle 965"/>
          <xdr:cNvSpPr>
            <a:spLocks/>
          </xdr:cNvSpPr>
        </xdr:nvSpPr>
        <xdr:spPr>
          <a:xfrm>
            <a:off x="769" y="47"/>
            <a:ext cx="21" cy="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947" name="Picture 966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72" y="35"/>
            <a:ext cx="83" cy="3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948" name="Rectangle 967"/>
          <xdr:cNvSpPr>
            <a:spLocks/>
          </xdr:cNvSpPr>
        </xdr:nvSpPr>
        <xdr:spPr>
          <a:xfrm>
            <a:off x="834" y="35"/>
            <a:ext cx="39" cy="1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</xdr:col>
      <xdr:colOff>0</xdr:colOff>
      <xdr:row>13</xdr:row>
      <xdr:rowOff>0</xdr:rowOff>
    </xdr:from>
    <xdr:to>
      <xdr:col>16</xdr:col>
      <xdr:colOff>409575</xdr:colOff>
      <xdr:row>13</xdr:row>
      <xdr:rowOff>0</xdr:rowOff>
    </xdr:to>
    <xdr:sp>
      <xdr:nvSpPr>
        <xdr:cNvPr id="949" name="Rectangle 968"/>
        <xdr:cNvSpPr>
          <a:spLocks/>
        </xdr:cNvSpPr>
      </xdr:nvSpPr>
      <xdr:spPr>
        <a:xfrm>
          <a:off x="11096625" y="2505075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16</xdr:col>
      <xdr:colOff>409575</xdr:colOff>
      <xdr:row>13</xdr:row>
      <xdr:rowOff>0</xdr:rowOff>
    </xdr:to>
    <xdr:sp>
      <xdr:nvSpPr>
        <xdr:cNvPr id="950" name="Rectangle 969"/>
        <xdr:cNvSpPr>
          <a:spLocks/>
        </xdr:cNvSpPr>
      </xdr:nvSpPr>
      <xdr:spPr>
        <a:xfrm>
          <a:off x="11096625" y="2505075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16</xdr:col>
      <xdr:colOff>409575</xdr:colOff>
      <xdr:row>13</xdr:row>
      <xdr:rowOff>0</xdr:rowOff>
    </xdr:to>
    <xdr:sp>
      <xdr:nvSpPr>
        <xdr:cNvPr id="951" name="Rectangle 970"/>
        <xdr:cNvSpPr>
          <a:spLocks/>
        </xdr:cNvSpPr>
      </xdr:nvSpPr>
      <xdr:spPr>
        <a:xfrm>
          <a:off x="11096625" y="2505075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16</xdr:col>
      <xdr:colOff>409575</xdr:colOff>
      <xdr:row>13</xdr:row>
      <xdr:rowOff>0</xdr:rowOff>
    </xdr:to>
    <xdr:sp>
      <xdr:nvSpPr>
        <xdr:cNvPr id="952" name="Rectangle 971"/>
        <xdr:cNvSpPr>
          <a:spLocks/>
        </xdr:cNvSpPr>
      </xdr:nvSpPr>
      <xdr:spPr>
        <a:xfrm>
          <a:off x="11096625" y="2505075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16</xdr:col>
      <xdr:colOff>409575</xdr:colOff>
      <xdr:row>13</xdr:row>
      <xdr:rowOff>0</xdr:rowOff>
    </xdr:to>
    <xdr:sp>
      <xdr:nvSpPr>
        <xdr:cNvPr id="953" name="Rectangle 972"/>
        <xdr:cNvSpPr>
          <a:spLocks/>
        </xdr:cNvSpPr>
      </xdr:nvSpPr>
      <xdr:spPr>
        <a:xfrm>
          <a:off x="11096625" y="2505075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16</xdr:col>
      <xdr:colOff>409575</xdr:colOff>
      <xdr:row>13</xdr:row>
      <xdr:rowOff>0</xdr:rowOff>
    </xdr:to>
    <xdr:sp>
      <xdr:nvSpPr>
        <xdr:cNvPr id="954" name="Rectangle 973"/>
        <xdr:cNvSpPr>
          <a:spLocks/>
        </xdr:cNvSpPr>
      </xdr:nvSpPr>
      <xdr:spPr>
        <a:xfrm>
          <a:off x="11096625" y="2505075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16</xdr:col>
      <xdr:colOff>409575</xdr:colOff>
      <xdr:row>13</xdr:row>
      <xdr:rowOff>0</xdr:rowOff>
    </xdr:to>
    <xdr:sp>
      <xdr:nvSpPr>
        <xdr:cNvPr id="955" name="Rectangle 974"/>
        <xdr:cNvSpPr>
          <a:spLocks/>
        </xdr:cNvSpPr>
      </xdr:nvSpPr>
      <xdr:spPr>
        <a:xfrm>
          <a:off x="11096625" y="2505075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16</xdr:col>
      <xdr:colOff>409575</xdr:colOff>
      <xdr:row>13</xdr:row>
      <xdr:rowOff>0</xdr:rowOff>
    </xdr:to>
    <xdr:sp>
      <xdr:nvSpPr>
        <xdr:cNvPr id="956" name="Rectangle 975"/>
        <xdr:cNvSpPr>
          <a:spLocks/>
        </xdr:cNvSpPr>
      </xdr:nvSpPr>
      <xdr:spPr>
        <a:xfrm>
          <a:off x="11096625" y="2505075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16</xdr:col>
      <xdr:colOff>409575</xdr:colOff>
      <xdr:row>13</xdr:row>
      <xdr:rowOff>0</xdr:rowOff>
    </xdr:to>
    <xdr:sp>
      <xdr:nvSpPr>
        <xdr:cNvPr id="957" name="Rectangle 976"/>
        <xdr:cNvSpPr>
          <a:spLocks/>
        </xdr:cNvSpPr>
      </xdr:nvSpPr>
      <xdr:spPr>
        <a:xfrm>
          <a:off x="11096625" y="2505075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0</xdr:rowOff>
    </xdr:from>
    <xdr:to>
      <xdr:col>16</xdr:col>
      <xdr:colOff>0</xdr:colOff>
      <xdr:row>13</xdr:row>
      <xdr:rowOff>0</xdr:rowOff>
    </xdr:to>
    <xdr:grpSp>
      <xdr:nvGrpSpPr>
        <xdr:cNvPr id="958" name="Group 977"/>
        <xdr:cNvGrpSpPr>
          <a:grpSpLocks/>
        </xdr:cNvGrpSpPr>
      </xdr:nvGrpSpPr>
      <xdr:grpSpPr>
        <a:xfrm>
          <a:off x="11811000" y="2505075"/>
          <a:ext cx="0" cy="0"/>
          <a:chOff x="769" y="35"/>
          <a:chExt cx="110" cy="41"/>
        </a:xfrm>
        <a:solidFill>
          <a:srgbClr val="FFFFFF"/>
        </a:solidFill>
      </xdr:grpSpPr>
      <xdr:sp>
        <xdr:nvSpPr>
          <xdr:cNvPr id="959" name="Rectangle 978"/>
          <xdr:cNvSpPr>
            <a:spLocks/>
          </xdr:cNvSpPr>
        </xdr:nvSpPr>
        <xdr:spPr>
          <a:xfrm>
            <a:off x="790" y="55"/>
            <a:ext cx="89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0" name="Rectangle 979"/>
          <xdr:cNvSpPr>
            <a:spLocks/>
          </xdr:cNvSpPr>
        </xdr:nvSpPr>
        <xdr:spPr>
          <a:xfrm>
            <a:off x="769" y="47"/>
            <a:ext cx="21" cy="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961" name="Picture 980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72" y="35"/>
            <a:ext cx="83" cy="3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962" name="Rectangle 981"/>
          <xdr:cNvSpPr>
            <a:spLocks/>
          </xdr:cNvSpPr>
        </xdr:nvSpPr>
        <xdr:spPr>
          <a:xfrm>
            <a:off x="834" y="35"/>
            <a:ext cx="39" cy="1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</xdr:col>
      <xdr:colOff>0</xdr:colOff>
      <xdr:row>13</xdr:row>
      <xdr:rowOff>0</xdr:rowOff>
    </xdr:from>
    <xdr:to>
      <xdr:col>16</xdr:col>
      <xdr:colOff>409575</xdr:colOff>
      <xdr:row>13</xdr:row>
      <xdr:rowOff>0</xdr:rowOff>
    </xdr:to>
    <xdr:sp>
      <xdr:nvSpPr>
        <xdr:cNvPr id="963" name="Rectangle 982"/>
        <xdr:cNvSpPr>
          <a:spLocks/>
        </xdr:cNvSpPr>
      </xdr:nvSpPr>
      <xdr:spPr>
        <a:xfrm>
          <a:off x="11096625" y="2505075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0</xdr:rowOff>
    </xdr:from>
    <xdr:to>
      <xdr:col>16</xdr:col>
      <xdr:colOff>0</xdr:colOff>
      <xdr:row>13</xdr:row>
      <xdr:rowOff>0</xdr:rowOff>
    </xdr:to>
    <xdr:grpSp>
      <xdr:nvGrpSpPr>
        <xdr:cNvPr id="964" name="Group 983"/>
        <xdr:cNvGrpSpPr>
          <a:grpSpLocks/>
        </xdr:cNvGrpSpPr>
      </xdr:nvGrpSpPr>
      <xdr:grpSpPr>
        <a:xfrm>
          <a:off x="11811000" y="2505075"/>
          <a:ext cx="0" cy="0"/>
          <a:chOff x="769" y="35"/>
          <a:chExt cx="110" cy="41"/>
        </a:xfrm>
        <a:solidFill>
          <a:srgbClr val="FFFFFF"/>
        </a:solidFill>
      </xdr:grpSpPr>
      <xdr:sp>
        <xdr:nvSpPr>
          <xdr:cNvPr id="965" name="Rectangle 984"/>
          <xdr:cNvSpPr>
            <a:spLocks/>
          </xdr:cNvSpPr>
        </xdr:nvSpPr>
        <xdr:spPr>
          <a:xfrm>
            <a:off x="790" y="55"/>
            <a:ext cx="89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6" name="Rectangle 985"/>
          <xdr:cNvSpPr>
            <a:spLocks/>
          </xdr:cNvSpPr>
        </xdr:nvSpPr>
        <xdr:spPr>
          <a:xfrm>
            <a:off x="769" y="47"/>
            <a:ext cx="21" cy="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967" name="Picture 986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72" y="35"/>
            <a:ext cx="83" cy="3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968" name="Rectangle 987"/>
          <xdr:cNvSpPr>
            <a:spLocks/>
          </xdr:cNvSpPr>
        </xdr:nvSpPr>
        <xdr:spPr>
          <a:xfrm>
            <a:off x="834" y="35"/>
            <a:ext cx="39" cy="1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</xdr:col>
      <xdr:colOff>0</xdr:colOff>
      <xdr:row>13</xdr:row>
      <xdr:rowOff>0</xdr:rowOff>
    </xdr:from>
    <xdr:to>
      <xdr:col>16</xdr:col>
      <xdr:colOff>409575</xdr:colOff>
      <xdr:row>13</xdr:row>
      <xdr:rowOff>0</xdr:rowOff>
    </xdr:to>
    <xdr:sp>
      <xdr:nvSpPr>
        <xdr:cNvPr id="969" name="Rectangle 988"/>
        <xdr:cNvSpPr>
          <a:spLocks/>
        </xdr:cNvSpPr>
      </xdr:nvSpPr>
      <xdr:spPr>
        <a:xfrm>
          <a:off x="11096625" y="2505075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16</xdr:col>
      <xdr:colOff>409575</xdr:colOff>
      <xdr:row>13</xdr:row>
      <xdr:rowOff>0</xdr:rowOff>
    </xdr:to>
    <xdr:sp>
      <xdr:nvSpPr>
        <xdr:cNvPr id="970" name="Rectangle 989"/>
        <xdr:cNvSpPr>
          <a:spLocks/>
        </xdr:cNvSpPr>
      </xdr:nvSpPr>
      <xdr:spPr>
        <a:xfrm>
          <a:off x="11096625" y="2505075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16</xdr:col>
      <xdr:colOff>409575</xdr:colOff>
      <xdr:row>13</xdr:row>
      <xdr:rowOff>0</xdr:rowOff>
    </xdr:to>
    <xdr:sp>
      <xdr:nvSpPr>
        <xdr:cNvPr id="971" name="Rectangle 990"/>
        <xdr:cNvSpPr>
          <a:spLocks/>
        </xdr:cNvSpPr>
      </xdr:nvSpPr>
      <xdr:spPr>
        <a:xfrm>
          <a:off x="11096625" y="2505075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16</xdr:col>
      <xdr:colOff>409575</xdr:colOff>
      <xdr:row>13</xdr:row>
      <xdr:rowOff>0</xdr:rowOff>
    </xdr:to>
    <xdr:sp>
      <xdr:nvSpPr>
        <xdr:cNvPr id="972" name="Rectangle 991"/>
        <xdr:cNvSpPr>
          <a:spLocks/>
        </xdr:cNvSpPr>
      </xdr:nvSpPr>
      <xdr:spPr>
        <a:xfrm>
          <a:off x="11096625" y="2505075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16</xdr:col>
      <xdr:colOff>409575</xdr:colOff>
      <xdr:row>13</xdr:row>
      <xdr:rowOff>0</xdr:rowOff>
    </xdr:to>
    <xdr:sp>
      <xdr:nvSpPr>
        <xdr:cNvPr id="973" name="Rectangle 992"/>
        <xdr:cNvSpPr>
          <a:spLocks/>
        </xdr:cNvSpPr>
      </xdr:nvSpPr>
      <xdr:spPr>
        <a:xfrm>
          <a:off x="11096625" y="2505075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16</xdr:col>
      <xdr:colOff>409575</xdr:colOff>
      <xdr:row>13</xdr:row>
      <xdr:rowOff>0</xdr:rowOff>
    </xdr:to>
    <xdr:sp>
      <xdr:nvSpPr>
        <xdr:cNvPr id="974" name="Rectangle 993"/>
        <xdr:cNvSpPr>
          <a:spLocks/>
        </xdr:cNvSpPr>
      </xdr:nvSpPr>
      <xdr:spPr>
        <a:xfrm>
          <a:off x="11096625" y="2505075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16</xdr:col>
      <xdr:colOff>409575</xdr:colOff>
      <xdr:row>13</xdr:row>
      <xdr:rowOff>0</xdr:rowOff>
    </xdr:to>
    <xdr:sp>
      <xdr:nvSpPr>
        <xdr:cNvPr id="975" name="Rectangle 994"/>
        <xdr:cNvSpPr>
          <a:spLocks/>
        </xdr:cNvSpPr>
      </xdr:nvSpPr>
      <xdr:spPr>
        <a:xfrm>
          <a:off x="11096625" y="2505075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16</xdr:col>
      <xdr:colOff>409575</xdr:colOff>
      <xdr:row>13</xdr:row>
      <xdr:rowOff>0</xdr:rowOff>
    </xdr:to>
    <xdr:sp>
      <xdr:nvSpPr>
        <xdr:cNvPr id="976" name="Rectangle 995"/>
        <xdr:cNvSpPr>
          <a:spLocks/>
        </xdr:cNvSpPr>
      </xdr:nvSpPr>
      <xdr:spPr>
        <a:xfrm>
          <a:off x="11096625" y="2505075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16</xdr:col>
      <xdr:colOff>409575</xdr:colOff>
      <xdr:row>13</xdr:row>
      <xdr:rowOff>0</xdr:rowOff>
    </xdr:to>
    <xdr:sp>
      <xdr:nvSpPr>
        <xdr:cNvPr id="977" name="Rectangle 996"/>
        <xdr:cNvSpPr>
          <a:spLocks/>
        </xdr:cNvSpPr>
      </xdr:nvSpPr>
      <xdr:spPr>
        <a:xfrm>
          <a:off x="11096625" y="2505075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0</xdr:rowOff>
    </xdr:from>
    <xdr:to>
      <xdr:col>16</xdr:col>
      <xdr:colOff>0</xdr:colOff>
      <xdr:row>13</xdr:row>
      <xdr:rowOff>0</xdr:rowOff>
    </xdr:to>
    <xdr:grpSp>
      <xdr:nvGrpSpPr>
        <xdr:cNvPr id="978" name="Group 997"/>
        <xdr:cNvGrpSpPr>
          <a:grpSpLocks/>
        </xdr:cNvGrpSpPr>
      </xdr:nvGrpSpPr>
      <xdr:grpSpPr>
        <a:xfrm>
          <a:off x="11811000" y="2505075"/>
          <a:ext cx="0" cy="0"/>
          <a:chOff x="769" y="35"/>
          <a:chExt cx="110" cy="41"/>
        </a:xfrm>
        <a:solidFill>
          <a:srgbClr val="FFFFFF"/>
        </a:solidFill>
      </xdr:grpSpPr>
      <xdr:sp>
        <xdr:nvSpPr>
          <xdr:cNvPr id="979" name="Rectangle 998"/>
          <xdr:cNvSpPr>
            <a:spLocks/>
          </xdr:cNvSpPr>
        </xdr:nvSpPr>
        <xdr:spPr>
          <a:xfrm>
            <a:off x="790" y="55"/>
            <a:ext cx="89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0" name="Rectangle 999"/>
          <xdr:cNvSpPr>
            <a:spLocks/>
          </xdr:cNvSpPr>
        </xdr:nvSpPr>
        <xdr:spPr>
          <a:xfrm>
            <a:off x="769" y="47"/>
            <a:ext cx="21" cy="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981" name="Picture 1000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72" y="35"/>
            <a:ext cx="83" cy="3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982" name="Rectangle 1001"/>
          <xdr:cNvSpPr>
            <a:spLocks/>
          </xdr:cNvSpPr>
        </xdr:nvSpPr>
        <xdr:spPr>
          <a:xfrm>
            <a:off x="834" y="35"/>
            <a:ext cx="39" cy="1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</xdr:col>
      <xdr:colOff>0</xdr:colOff>
      <xdr:row>13</xdr:row>
      <xdr:rowOff>0</xdr:rowOff>
    </xdr:from>
    <xdr:to>
      <xdr:col>16</xdr:col>
      <xdr:colOff>409575</xdr:colOff>
      <xdr:row>13</xdr:row>
      <xdr:rowOff>0</xdr:rowOff>
    </xdr:to>
    <xdr:sp>
      <xdr:nvSpPr>
        <xdr:cNvPr id="983" name="Rectangle 1002"/>
        <xdr:cNvSpPr>
          <a:spLocks/>
        </xdr:cNvSpPr>
      </xdr:nvSpPr>
      <xdr:spPr>
        <a:xfrm>
          <a:off x="11096625" y="2505075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0</xdr:rowOff>
    </xdr:from>
    <xdr:to>
      <xdr:col>16</xdr:col>
      <xdr:colOff>0</xdr:colOff>
      <xdr:row>13</xdr:row>
      <xdr:rowOff>0</xdr:rowOff>
    </xdr:to>
    <xdr:grpSp>
      <xdr:nvGrpSpPr>
        <xdr:cNvPr id="984" name="Group 1003"/>
        <xdr:cNvGrpSpPr>
          <a:grpSpLocks/>
        </xdr:cNvGrpSpPr>
      </xdr:nvGrpSpPr>
      <xdr:grpSpPr>
        <a:xfrm>
          <a:off x="11811000" y="2505075"/>
          <a:ext cx="0" cy="0"/>
          <a:chOff x="769" y="35"/>
          <a:chExt cx="110" cy="41"/>
        </a:xfrm>
        <a:solidFill>
          <a:srgbClr val="FFFFFF"/>
        </a:solidFill>
      </xdr:grpSpPr>
      <xdr:sp>
        <xdr:nvSpPr>
          <xdr:cNvPr id="985" name="Rectangle 1004"/>
          <xdr:cNvSpPr>
            <a:spLocks/>
          </xdr:cNvSpPr>
        </xdr:nvSpPr>
        <xdr:spPr>
          <a:xfrm>
            <a:off x="790" y="55"/>
            <a:ext cx="89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6" name="Rectangle 1005"/>
          <xdr:cNvSpPr>
            <a:spLocks/>
          </xdr:cNvSpPr>
        </xdr:nvSpPr>
        <xdr:spPr>
          <a:xfrm>
            <a:off x="769" y="47"/>
            <a:ext cx="21" cy="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987" name="Picture 1006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72" y="35"/>
            <a:ext cx="83" cy="3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988" name="Rectangle 1007"/>
          <xdr:cNvSpPr>
            <a:spLocks/>
          </xdr:cNvSpPr>
        </xdr:nvSpPr>
        <xdr:spPr>
          <a:xfrm>
            <a:off x="834" y="35"/>
            <a:ext cx="39" cy="1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</xdr:col>
      <xdr:colOff>0</xdr:colOff>
      <xdr:row>13</xdr:row>
      <xdr:rowOff>0</xdr:rowOff>
    </xdr:from>
    <xdr:to>
      <xdr:col>16</xdr:col>
      <xdr:colOff>409575</xdr:colOff>
      <xdr:row>13</xdr:row>
      <xdr:rowOff>0</xdr:rowOff>
    </xdr:to>
    <xdr:sp>
      <xdr:nvSpPr>
        <xdr:cNvPr id="989" name="Rectangle 1008"/>
        <xdr:cNvSpPr>
          <a:spLocks/>
        </xdr:cNvSpPr>
      </xdr:nvSpPr>
      <xdr:spPr>
        <a:xfrm>
          <a:off x="11096625" y="2505075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16</xdr:col>
      <xdr:colOff>409575</xdr:colOff>
      <xdr:row>13</xdr:row>
      <xdr:rowOff>0</xdr:rowOff>
    </xdr:to>
    <xdr:sp>
      <xdr:nvSpPr>
        <xdr:cNvPr id="990" name="Rectangle 1009"/>
        <xdr:cNvSpPr>
          <a:spLocks/>
        </xdr:cNvSpPr>
      </xdr:nvSpPr>
      <xdr:spPr>
        <a:xfrm>
          <a:off x="11096625" y="2505075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16</xdr:col>
      <xdr:colOff>409575</xdr:colOff>
      <xdr:row>13</xdr:row>
      <xdr:rowOff>0</xdr:rowOff>
    </xdr:to>
    <xdr:sp>
      <xdr:nvSpPr>
        <xdr:cNvPr id="991" name="Rectangle 1010"/>
        <xdr:cNvSpPr>
          <a:spLocks/>
        </xdr:cNvSpPr>
      </xdr:nvSpPr>
      <xdr:spPr>
        <a:xfrm>
          <a:off x="11096625" y="2505075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16</xdr:col>
      <xdr:colOff>409575</xdr:colOff>
      <xdr:row>13</xdr:row>
      <xdr:rowOff>0</xdr:rowOff>
    </xdr:to>
    <xdr:sp>
      <xdr:nvSpPr>
        <xdr:cNvPr id="992" name="Rectangle 1011"/>
        <xdr:cNvSpPr>
          <a:spLocks/>
        </xdr:cNvSpPr>
      </xdr:nvSpPr>
      <xdr:spPr>
        <a:xfrm>
          <a:off x="11096625" y="2505075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16</xdr:col>
      <xdr:colOff>409575</xdr:colOff>
      <xdr:row>13</xdr:row>
      <xdr:rowOff>0</xdr:rowOff>
    </xdr:to>
    <xdr:sp>
      <xdr:nvSpPr>
        <xdr:cNvPr id="993" name="Rectangle 1012"/>
        <xdr:cNvSpPr>
          <a:spLocks/>
        </xdr:cNvSpPr>
      </xdr:nvSpPr>
      <xdr:spPr>
        <a:xfrm>
          <a:off x="11096625" y="2505075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16</xdr:col>
      <xdr:colOff>409575</xdr:colOff>
      <xdr:row>13</xdr:row>
      <xdr:rowOff>0</xdr:rowOff>
    </xdr:to>
    <xdr:sp>
      <xdr:nvSpPr>
        <xdr:cNvPr id="994" name="Rectangle 1013"/>
        <xdr:cNvSpPr>
          <a:spLocks/>
        </xdr:cNvSpPr>
      </xdr:nvSpPr>
      <xdr:spPr>
        <a:xfrm>
          <a:off x="11096625" y="2505075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16</xdr:col>
      <xdr:colOff>409575</xdr:colOff>
      <xdr:row>13</xdr:row>
      <xdr:rowOff>0</xdr:rowOff>
    </xdr:to>
    <xdr:sp>
      <xdr:nvSpPr>
        <xdr:cNvPr id="995" name="Rectangle 1014"/>
        <xdr:cNvSpPr>
          <a:spLocks/>
        </xdr:cNvSpPr>
      </xdr:nvSpPr>
      <xdr:spPr>
        <a:xfrm>
          <a:off x="11096625" y="2505075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16</xdr:col>
      <xdr:colOff>409575</xdr:colOff>
      <xdr:row>13</xdr:row>
      <xdr:rowOff>0</xdr:rowOff>
    </xdr:to>
    <xdr:sp>
      <xdr:nvSpPr>
        <xdr:cNvPr id="996" name="Rectangle 1015"/>
        <xdr:cNvSpPr>
          <a:spLocks/>
        </xdr:cNvSpPr>
      </xdr:nvSpPr>
      <xdr:spPr>
        <a:xfrm>
          <a:off x="11096625" y="2505075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16</xdr:col>
      <xdr:colOff>409575</xdr:colOff>
      <xdr:row>13</xdr:row>
      <xdr:rowOff>0</xdr:rowOff>
    </xdr:to>
    <xdr:sp>
      <xdr:nvSpPr>
        <xdr:cNvPr id="997" name="Rectangle 1016"/>
        <xdr:cNvSpPr>
          <a:spLocks/>
        </xdr:cNvSpPr>
      </xdr:nvSpPr>
      <xdr:spPr>
        <a:xfrm>
          <a:off x="11096625" y="2505075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0</xdr:rowOff>
    </xdr:from>
    <xdr:to>
      <xdr:col>16</xdr:col>
      <xdr:colOff>0</xdr:colOff>
      <xdr:row>13</xdr:row>
      <xdr:rowOff>0</xdr:rowOff>
    </xdr:to>
    <xdr:grpSp>
      <xdr:nvGrpSpPr>
        <xdr:cNvPr id="998" name="Group 1017"/>
        <xdr:cNvGrpSpPr>
          <a:grpSpLocks/>
        </xdr:cNvGrpSpPr>
      </xdr:nvGrpSpPr>
      <xdr:grpSpPr>
        <a:xfrm>
          <a:off x="11811000" y="2505075"/>
          <a:ext cx="0" cy="0"/>
          <a:chOff x="769" y="35"/>
          <a:chExt cx="110" cy="41"/>
        </a:xfrm>
        <a:solidFill>
          <a:srgbClr val="FFFFFF"/>
        </a:solidFill>
      </xdr:grpSpPr>
      <xdr:sp>
        <xdr:nvSpPr>
          <xdr:cNvPr id="999" name="Rectangle 1018"/>
          <xdr:cNvSpPr>
            <a:spLocks/>
          </xdr:cNvSpPr>
        </xdr:nvSpPr>
        <xdr:spPr>
          <a:xfrm>
            <a:off x="790" y="55"/>
            <a:ext cx="89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0" name="Rectangle 1019"/>
          <xdr:cNvSpPr>
            <a:spLocks/>
          </xdr:cNvSpPr>
        </xdr:nvSpPr>
        <xdr:spPr>
          <a:xfrm>
            <a:off x="769" y="47"/>
            <a:ext cx="21" cy="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1001" name="Picture 1020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72" y="35"/>
            <a:ext cx="83" cy="3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002" name="Rectangle 1021"/>
          <xdr:cNvSpPr>
            <a:spLocks/>
          </xdr:cNvSpPr>
        </xdr:nvSpPr>
        <xdr:spPr>
          <a:xfrm>
            <a:off x="834" y="35"/>
            <a:ext cx="39" cy="1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</xdr:col>
      <xdr:colOff>0</xdr:colOff>
      <xdr:row>13</xdr:row>
      <xdr:rowOff>0</xdr:rowOff>
    </xdr:from>
    <xdr:to>
      <xdr:col>16</xdr:col>
      <xdr:colOff>409575</xdr:colOff>
      <xdr:row>13</xdr:row>
      <xdr:rowOff>0</xdr:rowOff>
    </xdr:to>
    <xdr:sp>
      <xdr:nvSpPr>
        <xdr:cNvPr id="1003" name="Rectangle 1022"/>
        <xdr:cNvSpPr>
          <a:spLocks/>
        </xdr:cNvSpPr>
      </xdr:nvSpPr>
      <xdr:spPr>
        <a:xfrm>
          <a:off x="11096625" y="2505075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0</xdr:rowOff>
    </xdr:from>
    <xdr:to>
      <xdr:col>16</xdr:col>
      <xdr:colOff>0</xdr:colOff>
      <xdr:row>13</xdr:row>
      <xdr:rowOff>0</xdr:rowOff>
    </xdr:to>
    <xdr:grpSp>
      <xdr:nvGrpSpPr>
        <xdr:cNvPr id="1004" name="Group 1023"/>
        <xdr:cNvGrpSpPr>
          <a:grpSpLocks/>
        </xdr:cNvGrpSpPr>
      </xdr:nvGrpSpPr>
      <xdr:grpSpPr>
        <a:xfrm>
          <a:off x="11811000" y="2505075"/>
          <a:ext cx="0" cy="0"/>
          <a:chOff x="769" y="35"/>
          <a:chExt cx="110" cy="41"/>
        </a:xfrm>
        <a:solidFill>
          <a:srgbClr val="FFFFFF"/>
        </a:solidFill>
      </xdr:grpSpPr>
      <xdr:sp>
        <xdr:nvSpPr>
          <xdr:cNvPr id="1005" name="Rectangle 0"/>
          <xdr:cNvSpPr>
            <a:spLocks/>
          </xdr:cNvSpPr>
        </xdr:nvSpPr>
        <xdr:spPr>
          <a:xfrm>
            <a:off x="790" y="55"/>
            <a:ext cx="89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6" name="Rectangle 1"/>
          <xdr:cNvSpPr>
            <a:spLocks/>
          </xdr:cNvSpPr>
        </xdr:nvSpPr>
        <xdr:spPr>
          <a:xfrm>
            <a:off x="769" y="47"/>
            <a:ext cx="21" cy="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1007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72" y="35"/>
            <a:ext cx="83" cy="3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008" name="Rectangle 3"/>
          <xdr:cNvSpPr>
            <a:spLocks/>
          </xdr:cNvSpPr>
        </xdr:nvSpPr>
        <xdr:spPr>
          <a:xfrm>
            <a:off x="834" y="35"/>
            <a:ext cx="39" cy="1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</xdr:col>
      <xdr:colOff>0</xdr:colOff>
      <xdr:row>13</xdr:row>
      <xdr:rowOff>0</xdr:rowOff>
    </xdr:from>
    <xdr:to>
      <xdr:col>16</xdr:col>
      <xdr:colOff>409575</xdr:colOff>
      <xdr:row>13</xdr:row>
      <xdr:rowOff>0</xdr:rowOff>
    </xdr:to>
    <xdr:sp>
      <xdr:nvSpPr>
        <xdr:cNvPr id="1009" name="Rectangle 4"/>
        <xdr:cNvSpPr>
          <a:spLocks/>
        </xdr:cNvSpPr>
      </xdr:nvSpPr>
      <xdr:spPr>
        <a:xfrm>
          <a:off x="11096625" y="2505075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16</xdr:col>
      <xdr:colOff>409575</xdr:colOff>
      <xdr:row>13</xdr:row>
      <xdr:rowOff>0</xdr:rowOff>
    </xdr:to>
    <xdr:sp>
      <xdr:nvSpPr>
        <xdr:cNvPr id="1010" name="Rectangle 5"/>
        <xdr:cNvSpPr>
          <a:spLocks/>
        </xdr:cNvSpPr>
      </xdr:nvSpPr>
      <xdr:spPr>
        <a:xfrm>
          <a:off x="11096625" y="2505075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16</xdr:col>
      <xdr:colOff>409575</xdr:colOff>
      <xdr:row>13</xdr:row>
      <xdr:rowOff>0</xdr:rowOff>
    </xdr:to>
    <xdr:sp>
      <xdr:nvSpPr>
        <xdr:cNvPr id="1011" name="Rectangle 6"/>
        <xdr:cNvSpPr>
          <a:spLocks/>
        </xdr:cNvSpPr>
      </xdr:nvSpPr>
      <xdr:spPr>
        <a:xfrm>
          <a:off x="11096625" y="2505075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16</xdr:col>
      <xdr:colOff>409575</xdr:colOff>
      <xdr:row>13</xdr:row>
      <xdr:rowOff>0</xdr:rowOff>
    </xdr:to>
    <xdr:sp>
      <xdr:nvSpPr>
        <xdr:cNvPr id="1012" name="Rectangle 7"/>
        <xdr:cNvSpPr>
          <a:spLocks/>
        </xdr:cNvSpPr>
      </xdr:nvSpPr>
      <xdr:spPr>
        <a:xfrm>
          <a:off x="11096625" y="2505075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16</xdr:col>
      <xdr:colOff>409575</xdr:colOff>
      <xdr:row>13</xdr:row>
      <xdr:rowOff>0</xdr:rowOff>
    </xdr:to>
    <xdr:sp>
      <xdr:nvSpPr>
        <xdr:cNvPr id="1013" name="Rectangle 8"/>
        <xdr:cNvSpPr>
          <a:spLocks/>
        </xdr:cNvSpPr>
      </xdr:nvSpPr>
      <xdr:spPr>
        <a:xfrm>
          <a:off x="11096625" y="2505075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16</xdr:col>
      <xdr:colOff>409575</xdr:colOff>
      <xdr:row>13</xdr:row>
      <xdr:rowOff>0</xdr:rowOff>
    </xdr:to>
    <xdr:sp>
      <xdr:nvSpPr>
        <xdr:cNvPr id="1014" name="Rectangle 9"/>
        <xdr:cNvSpPr>
          <a:spLocks/>
        </xdr:cNvSpPr>
      </xdr:nvSpPr>
      <xdr:spPr>
        <a:xfrm>
          <a:off x="11096625" y="2505075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16</xdr:col>
      <xdr:colOff>409575</xdr:colOff>
      <xdr:row>13</xdr:row>
      <xdr:rowOff>0</xdr:rowOff>
    </xdr:to>
    <xdr:sp>
      <xdr:nvSpPr>
        <xdr:cNvPr id="1015" name="Rectangle 10"/>
        <xdr:cNvSpPr>
          <a:spLocks/>
        </xdr:cNvSpPr>
      </xdr:nvSpPr>
      <xdr:spPr>
        <a:xfrm>
          <a:off x="11096625" y="2505075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16</xdr:col>
      <xdr:colOff>409575</xdr:colOff>
      <xdr:row>13</xdr:row>
      <xdr:rowOff>0</xdr:rowOff>
    </xdr:to>
    <xdr:sp>
      <xdr:nvSpPr>
        <xdr:cNvPr id="1016" name="Rectangle 11"/>
        <xdr:cNvSpPr>
          <a:spLocks/>
        </xdr:cNvSpPr>
      </xdr:nvSpPr>
      <xdr:spPr>
        <a:xfrm>
          <a:off x="11096625" y="2505075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16</xdr:col>
      <xdr:colOff>409575</xdr:colOff>
      <xdr:row>13</xdr:row>
      <xdr:rowOff>0</xdr:rowOff>
    </xdr:to>
    <xdr:sp>
      <xdr:nvSpPr>
        <xdr:cNvPr id="1017" name="Rectangle 12"/>
        <xdr:cNvSpPr>
          <a:spLocks/>
        </xdr:cNvSpPr>
      </xdr:nvSpPr>
      <xdr:spPr>
        <a:xfrm>
          <a:off x="11096625" y="2505075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16</xdr:col>
      <xdr:colOff>409575</xdr:colOff>
      <xdr:row>13</xdr:row>
      <xdr:rowOff>0</xdr:rowOff>
    </xdr:to>
    <xdr:sp>
      <xdr:nvSpPr>
        <xdr:cNvPr id="1018" name="Rectangle 13"/>
        <xdr:cNvSpPr>
          <a:spLocks/>
        </xdr:cNvSpPr>
      </xdr:nvSpPr>
      <xdr:spPr>
        <a:xfrm>
          <a:off x="11096625" y="2505075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16</xdr:col>
      <xdr:colOff>409575</xdr:colOff>
      <xdr:row>13</xdr:row>
      <xdr:rowOff>0</xdr:rowOff>
    </xdr:to>
    <xdr:sp>
      <xdr:nvSpPr>
        <xdr:cNvPr id="1019" name="Rectangle 14"/>
        <xdr:cNvSpPr>
          <a:spLocks/>
        </xdr:cNvSpPr>
      </xdr:nvSpPr>
      <xdr:spPr>
        <a:xfrm>
          <a:off x="11096625" y="2505075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16</xdr:col>
      <xdr:colOff>409575</xdr:colOff>
      <xdr:row>13</xdr:row>
      <xdr:rowOff>0</xdr:rowOff>
    </xdr:to>
    <xdr:sp>
      <xdr:nvSpPr>
        <xdr:cNvPr id="1020" name="Rectangle 15"/>
        <xdr:cNvSpPr>
          <a:spLocks/>
        </xdr:cNvSpPr>
      </xdr:nvSpPr>
      <xdr:spPr>
        <a:xfrm>
          <a:off x="11096625" y="2505075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16</xdr:col>
      <xdr:colOff>409575</xdr:colOff>
      <xdr:row>13</xdr:row>
      <xdr:rowOff>0</xdr:rowOff>
    </xdr:to>
    <xdr:sp>
      <xdr:nvSpPr>
        <xdr:cNvPr id="1021" name="Rectangle 16"/>
        <xdr:cNvSpPr>
          <a:spLocks/>
        </xdr:cNvSpPr>
      </xdr:nvSpPr>
      <xdr:spPr>
        <a:xfrm>
          <a:off x="11096625" y="2505075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1022" name="Rectangle 17"/>
        <xdr:cNvSpPr>
          <a:spLocks/>
        </xdr:cNvSpPr>
      </xdr:nvSpPr>
      <xdr:spPr>
        <a:xfrm>
          <a:off x="11096625" y="4610100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1023" name="Rectangle 18"/>
        <xdr:cNvSpPr>
          <a:spLocks/>
        </xdr:cNvSpPr>
      </xdr:nvSpPr>
      <xdr:spPr>
        <a:xfrm>
          <a:off x="11096625" y="4610100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1024" name="Rectangle 19"/>
        <xdr:cNvSpPr>
          <a:spLocks/>
        </xdr:cNvSpPr>
      </xdr:nvSpPr>
      <xdr:spPr>
        <a:xfrm>
          <a:off x="11096625" y="4610100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1025" name="Rectangle 20"/>
        <xdr:cNvSpPr>
          <a:spLocks/>
        </xdr:cNvSpPr>
      </xdr:nvSpPr>
      <xdr:spPr>
        <a:xfrm>
          <a:off x="11096625" y="4610100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1026" name="Rectangle 21"/>
        <xdr:cNvSpPr>
          <a:spLocks/>
        </xdr:cNvSpPr>
      </xdr:nvSpPr>
      <xdr:spPr>
        <a:xfrm>
          <a:off x="11096625" y="4610100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1027" name="Rectangle 22"/>
        <xdr:cNvSpPr>
          <a:spLocks/>
        </xdr:cNvSpPr>
      </xdr:nvSpPr>
      <xdr:spPr>
        <a:xfrm>
          <a:off x="11096625" y="4610100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1028" name="Rectangle 23"/>
        <xdr:cNvSpPr>
          <a:spLocks/>
        </xdr:cNvSpPr>
      </xdr:nvSpPr>
      <xdr:spPr>
        <a:xfrm>
          <a:off x="11096625" y="4610100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1029" name="Rectangle 24"/>
        <xdr:cNvSpPr>
          <a:spLocks/>
        </xdr:cNvSpPr>
      </xdr:nvSpPr>
      <xdr:spPr>
        <a:xfrm>
          <a:off x="11096625" y="4610100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1030" name="Rectangle 25"/>
        <xdr:cNvSpPr>
          <a:spLocks/>
        </xdr:cNvSpPr>
      </xdr:nvSpPr>
      <xdr:spPr>
        <a:xfrm>
          <a:off x="11096625" y="4610100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1031" name="Rectangle 26"/>
        <xdr:cNvSpPr>
          <a:spLocks/>
        </xdr:cNvSpPr>
      </xdr:nvSpPr>
      <xdr:spPr>
        <a:xfrm>
          <a:off x="11096625" y="4610100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1032" name="Rectangle 27"/>
        <xdr:cNvSpPr>
          <a:spLocks/>
        </xdr:cNvSpPr>
      </xdr:nvSpPr>
      <xdr:spPr>
        <a:xfrm>
          <a:off x="11096625" y="4610100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1033" name="Rectangle 28"/>
        <xdr:cNvSpPr>
          <a:spLocks/>
        </xdr:cNvSpPr>
      </xdr:nvSpPr>
      <xdr:spPr>
        <a:xfrm>
          <a:off x="11096625" y="4610100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1034" name="Rectangle 29"/>
        <xdr:cNvSpPr>
          <a:spLocks/>
        </xdr:cNvSpPr>
      </xdr:nvSpPr>
      <xdr:spPr>
        <a:xfrm>
          <a:off x="11096625" y="4610100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1035" name="Rectangle 30"/>
        <xdr:cNvSpPr>
          <a:spLocks/>
        </xdr:cNvSpPr>
      </xdr:nvSpPr>
      <xdr:spPr>
        <a:xfrm>
          <a:off x="11096625" y="4610100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23</xdr:row>
      <xdr:rowOff>0</xdr:rowOff>
    </xdr:from>
    <xdr:to>
      <xdr:col>16</xdr:col>
      <xdr:colOff>0</xdr:colOff>
      <xdr:row>23</xdr:row>
      <xdr:rowOff>0</xdr:rowOff>
    </xdr:to>
    <xdr:grpSp>
      <xdr:nvGrpSpPr>
        <xdr:cNvPr id="1036" name="Group 31"/>
        <xdr:cNvGrpSpPr>
          <a:grpSpLocks/>
        </xdr:cNvGrpSpPr>
      </xdr:nvGrpSpPr>
      <xdr:grpSpPr>
        <a:xfrm>
          <a:off x="11811000" y="4610100"/>
          <a:ext cx="0" cy="0"/>
          <a:chOff x="769" y="35"/>
          <a:chExt cx="110" cy="41"/>
        </a:xfrm>
        <a:solidFill>
          <a:srgbClr val="FFFFFF"/>
        </a:solidFill>
      </xdr:grpSpPr>
      <xdr:sp>
        <xdr:nvSpPr>
          <xdr:cNvPr id="1037" name="Rectangle 32"/>
          <xdr:cNvSpPr>
            <a:spLocks/>
          </xdr:cNvSpPr>
        </xdr:nvSpPr>
        <xdr:spPr>
          <a:xfrm>
            <a:off x="790" y="55"/>
            <a:ext cx="89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8" name="Rectangle 33"/>
          <xdr:cNvSpPr>
            <a:spLocks/>
          </xdr:cNvSpPr>
        </xdr:nvSpPr>
        <xdr:spPr>
          <a:xfrm>
            <a:off x="769" y="47"/>
            <a:ext cx="21" cy="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1039" name="Picture 3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72" y="35"/>
            <a:ext cx="83" cy="3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040" name="Rectangle 35"/>
          <xdr:cNvSpPr>
            <a:spLocks/>
          </xdr:cNvSpPr>
        </xdr:nvSpPr>
        <xdr:spPr>
          <a:xfrm>
            <a:off x="834" y="35"/>
            <a:ext cx="39" cy="1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1041" name="Rectangle 36"/>
        <xdr:cNvSpPr>
          <a:spLocks/>
        </xdr:cNvSpPr>
      </xdr:nvSpPr>
      <xdr:spPr>
        <a:xfrm>
          <a:off x="11096625" y="4610100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1042" name="Rectangle 37"/>
        <xdr:cNvSpPr>
          <a:spLocks/>
        </xdr:cNvSpPr>
      </xdr:nvSpPr>
      <xdr:spPr>
        <a:xfrm>
          <a:off x="11096625" y="4610100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1043" name="Rectangle 38"/>
        <xdr:cNvSpPr>
          <a:spLocks/>
        </xdr:cNvSpPr>
      </xdr:nvSpPr>
      <xdr:spPr>
        <a:xfrm>
          <a:off x="11096625" y="4610100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1044" name="Rectangle 39"/>
        <xdr:cNvSpPr>
          <a:spLocks/>
        </xdr:cNvSpPr>
      </xdr:nvSpPr>
      <xdr:spPr>
        <a:xfrm>
          <a:off x="11096625" y="4610100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1045" name="Rectangle 40"/>
        <xdr:cNvSpPr>
          <a:spLocks/>
        </xdr:cNvSpPr>
      </xdr:nvSpPr>
      <xdr:spPr>
        <a:xfrm>
          <a:off x="11096625" y="4610100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1046" name="Rectangle 41"/>
        <xdr:cNvSpPr>
          <a:spLocks/>
        </xdr:cNvSpPr>
      </xdr:nvSpPr>
      <xdr:spPr>
        <a:xfrm>
          <a:off x="11096625" y="4610100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1047" name="Rectangle 42"/>
        <xdr:cNvSpPr>
          <a:spLocks/>
        </xdr:cNvSpPr>
      </xdr:nvSpPr>
      <xdr:spPr>
        <a:xfrm>
          <a:off x="11096625" y="4610100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1048" name="Rectangle 43"/>
        <xdr:cNvSpPr>
          <a:spLocks/>
        </xdr:cNvSpPr>
      </xdr:nvSpPr>
      <xdr:spPr>
        <a:xfrm>
          <a:off x="11096625" y="4610100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1049" name="Rectangle 44"/>
        <xdr:cNvSpPr>
          <a:spLocks/>
        </xdr:cNvSpPr>
      </xdr:nvSpPr>
      <xdr:spPr>
        <a:xfrm>
          <a:off x="11096625" y="4610100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1050" name="Rectangle 45"/>
        <xdr:cNvSpPr>
          <a:spLocks/>
        </xdr:cNvSpPr>
      </xdr:nvSpPr>
      <xdr:spPr>
        <a:xfrm>
          <a:off x="11096625" y="4610100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1051" name="Rectangle 46"/>
        <xdr:cNvSpPr>
          <a:spLocks/>
        </xdr:cNvSpPr>
      </xdr:nvSpPr>
      <xdr:spPr>
        <a:xfrm>
          <a:off x="11096625" y="4610100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23</xdr:row>
      <xdr:rowOff>0</xdr:rowOff>
    </xdr:from>
    <xdr:to>
      <xdr:col>16</xdr:col>
      <xdr:colOff>0</xdr:colOff>
      <xdr:row>23</xdr:row>
      <xdr:rowOff>0</xdr:rowOff>
    </xdr:to>
    <xdr:grpSp>
      <xdr:nvGrpSpPr>
        <xdr:cNvPr id="1052" name="Group 47"/>
        <xdr:cNvGrpSpPr>
          <a:grpSpLocks/>
        </xdr:cNvGrpSpPr>
      </xdr:nvGrpSpPr>
      <xdr:grpSpPr>
        <a:xfrm>
          <a:off x="11811000" y="4610100"/>
          <a:ext cx="0" cy="0"/>
          <a:chOff x="769" y="35"/>
          <a:chExt cx="110" cy="41"/>
        </a:xfrm>
        <a:solidFill>
          <a:srgbClr val="FFFFFF"/>
        </a:solidFill>
      </xdr:grpSpPr>
      <xdr:sp>
        <xdr:nvSpPr>
          <xdr:cNvPr id="1053" name="Rectangle 48"/>
          <xdr:cNvSpPr>
            <a:spLocks/>
          </xdr:cNvSpPr>
        </xdr:nvSpPr>
        <xdr:spPr>
          <a:xfrm>
            <a:off x="790" y="55"/>
            <a:ext cx="89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4" name="Rectangle 49"/>
          <xdr:cNvSpPr>
            <a:spLocks/>
          </xdr:cNvSpPr>
        </xdr:nvSpPr>
        <xdr:spPr>
          <a:xfrm>
            <a:off x="769" y="47"/>
            <a:ext cx="21" cy="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1055" name="Picture 50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72" y="35"/>
            <a:ext cx="83" cy="3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056" name="Rectangle 51"/>
          <xdr:cNvSpPr>
            <a:spLocks/>
          </xdr:cNvSpPr>
        </xdr:nvSpPr>
        <xdr:spPr>
          <a:xfrm>
            <a:off x="834" y="35"/>
            <a:ext cx="39" cy="1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1057" name="Rectangle 52"/>
        <xdr:cNvSpPr>
          <a:spLocks/>
        </xdr:cNvSpPr>
      </xdr:nvSpPr>
      <xdr:spPr>
        <a:xfrm>
          <a:off x="11096625" y="4610100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1058" name="Rectangle 53"/>
        <xdr:cNvSpPr>
          <a:spLocks/>
        </xdr:cNvSpPr>
      </xdr:nvSpPr>
      <xdr:spPr>
        <a:xfrm>
          <a:off x="11096625" y="4610100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1059" name="Rectangle 54"/>
        <xdr:cNvSpPr>
          <a:spLocks/>
        </xdr:cNvSpPr>
      </xdr:nvSpPr>
      <xdr:spPr>
        <a:xfrm>
          <a:off x="11096625" y="4610100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1060" name="Rectangle 55"/>
        <xdr:cNvSpPr>
          <a:spLocks/>
        </xdr:cNvSpPr>
      </xdr:nvSpPr>
      <xdr:spPr>
        <a:xfrm>
          <a:off x="11096625" y="4610100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1061" name="Rectangle 56"/>
        <xdr:cNvSpPr>
          <a:spLocks/>
        </xdr:cNvSpPr>
      </xdr:nvSpPr>
      <xdr:spPr>
        <a:xfrm>
          <a:off x="11096625" y="4610100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1062" name="Rectangle 57"/>
        <xdr:cNvSpPr>
          <a:spLocks/>
        </xdr:cNvSpPr>
      </xdr:nvSpPr>
      <xdr:spPr>
        <a:xfrm>
          <a:off x="11096625" y="4610100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1063" name="Rectangle 58"/>
        <xdr:cNvSpPr>
          <a:spLocks/>
        </xdr:cNvSpPr>
      </xdr:nvSpPr>
      <xdr:spPr>
        <a:xfrm>
          <a:off x="11096625" y="4610100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1064" name="Rectangle 59"/>
        <xdr:cNvSpPr>
          <a:spLocks/>
        </xdr:cNvSpPr>
      </xdr:nvSpPr>
      <xdr:spPr>
        <a:xfrm>
          <a:off x="11096625" y="4610100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1065" name="Rectangle 60"/>
        <xdr:cNvSpPr>
          <a:spLocks/>
        </xdr:cNvSpPr>
      </xdr:nvSpPr>
      <xdr:spPr>
        <a:xfrm>
          <a:off x="11096625" y="4610100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1066" name="Rectangle 61"/>
        <xdr:cNvSpPr>
          <a:spLocks/>
        </xdr:cNvSpPr>
      </xdr:nvSpPr>
      <xdr:spPr>
        <a:xfrm>
          <a:off x="11096625" y="4610100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1067" name="Rectangle 62"/>
        <xdr:cNvSpPr>
          <a:spLocks/>
        </xdr:cNvSpPr>
      </xdr:nvSpPr>
      <xdr:spPr>
        <a:xfrm>
          <a:off x="11096625" y="4610100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1068" name="Rectangle 63"/>
        <xdr:cNvSpPr>
          <a:spLocks/>
        </xdr:cNvSpPr>
      </xdr:nvSpPr>
      <xdr:spPr>
        <a:xfrm>
          <a:off x="11096625" y="4610100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1069" name="Rectangle 64"/>
        <xdr:cNvSpPr>
          <a:spLocks/>
        </xdr:cNvSpPr>
      </xdr:nvSpPr>
      <xdr:spPr>
        <a:xfrm>
          <a:off x="11096625" y="4610100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1070" name="Rectangle 65"/>
        <xdr:cNvSpPr>
          <a:spLocks/>
        </xdr:cNvSpPr>
      </xdr:nvSpPr>
      <xdr:spPr>
        <a:xfrm>
          <a:off x="11096625" y="4610100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1071" name="Rectangle 66"/>
        <xdr:cNvSpPr>
          <a:spLocks/>
        </xdr:cNvSpPr>
      </xdr:nvSpPr>
      <xdr:spPr>
        <a:xfrm>
          <a:off x="11096625" y="4610100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1072" name="Rectangle 67"/>
        <xdr:cNvSpPr>
          <a:spLocks/>
        </xdr:cNvSpPr>
      </xdr:nvSpPr>
      <xdr:spPr>
        <a:xfrm>
          <a:off x="11096625" y="4610100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1073" name="Rectangle 68"/>
        <xdr:cNvSpPr>
          <a:spLocks/>
        </xdr:cNvSpPr>
      </xdr:nvSpPr>
      <xdr:spPr>
        <a:xfrm>
          <a:off x="11096625" y="4610100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1074" name="Rectangle 69"/>
        <xdr:cNvSpPr>
          <a:spLocks/>
        </xdr:cNvSpPr>
      </xdr:nvSpPr>
      <xdr:spPr>
        <a:xfrm>
          <a:off x="11096625" y="4610100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1075" name="Rectangle 70"/>
        <xdr:cNvSpPr>
          <a:spLocks/>
        </xdr:cNvSpPr>
      </xdr:nvSpPr>
      <xdr:spPr>
        <a:xfrm>
          <a:off x="11096625" y="4610100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1076" name="Rectangle 71"/>
        <xdr:cNvSpPr>
          <a:spLocks/>
        </xdr:cNvSpPr>
      </xdr:nvSpPr>
      <xdr:spPr>
        <a:xfrm>
          <a:off x="11096625" y="4610100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1077" name="Rectangle 72"/>
        <xdr:cNvSpPr>
          <a:spLocks/>
        </xdr:cNvSpPr>
      </xdr:nvSpPr>
      <xdr:spPr>
        <a:xfrm>
          <a:off x="11096625" y="4610100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1078" name="Rectangle 73"/>
        <xdr:cNvSpPr>
          <a:spLocks/>
        </xdr:cNvSpPr>
      </xdr:nvSpPr>
      <xdr:spPr>
        <a:xfrm>
          <a:off x="11096625" y="4610100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1079" name="Rectangle 74"/>
        <xdr:cNvSpPr>
          <a:spLocks/>
        </xdr:cNvSpPr>
      </xdr:nvSpPr>
      <xdr:spPr>
        <a:xfrm>
          <a:off x="11096625" y="4610100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1080" name="Rectangle 75"/>
        <xdr:cNvSpPr>
          <a:spLocks/>
        </xdr:cNvSpPr>
      </xdr:nvSpPr>
      <xdr:spPr>
        <a:xfrm>
          <a:off x="11096625" y="4610100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1081" name="Rectangle 76"/>
        <xdr:cNvSpPr>
          <a:spLocks/>
        </xdr:cNvSpPr>
      </xdr:nvSpPr>
      <xdr:spPr>
        <a:xfrm>
          <a:off x="11096625" y="4610100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1082" name="Rectangle 77"/>
        <xdr:cNvSpPr>
          <a:spLocks/>
        </xdr:cNvSpPr>
      </xdr:nvSpPr>
      <xdr:spPr>
        <a:xfrm>
          <a:off x="11096625" y="4610100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1083" name="Rectangle 78"/>
        <xdr:cNvSpPr>
          <a:spLocks/>
        </xdr:cNvSpPr>
      </xdr:nvSpPr>
      <xdr:spPr>
        <a:xfrm>
          <a:off x="11096625" y="4610100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1084" name="Rectangle 79"/>
        <xdr:cNvSpPr>
          <a:spLocks/>
        </xdr:cNvSpPr>
      </xdr:nvSpPr>
      <xdr:spPr>
        <a:xfrm>
          <a:off x="11096625" y="4610100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1085" name="Rectangle 80"/>
        <xdr:cNvSpPr>
          <a:spLocks/>
        </xdr:cNvSpPr>
      </xdr:nvSpPr>
      <xdr:spPr>
        <a:xfrm>
          <a:off x="11096625" y="4610100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1086" name="Rectangle 81"/>
        <xdr:cNvSpPr>
          <a:spLocks/>
        </xdr:cNvSpPr>
      </xdr:nvSpPr>
      <xdr:spPr>
        <a:xfrm>
          <a:off x="11096625" y="4610100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1087" name="Rectangle 82"/>
        <xdr:cNvSpPr>
          <a:spLocks/>
        </xdr:cNvSpPr>
      </xdr:nvSpPr>
      <xdr:spPr>
        <a:xfrm>
          <a:off x="11096625" y="4610100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1088" name="Rectangle 83"/>
        <xdr:cNvSpPr>
          <a:spLocks/>
        </xdr:cNvSpPr>
      </xdr:nvSpPr>
      <xdr:spPr>
        <a:xfrm>
          <a:off x="11096625" y="4610100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1089" name="Rectangle 84"/>
        <xdr:cNvSpPr>
          <a:spLocks/>
        </xdr:cNvSpPr>
      </xdr:nvSpPr>
      <xdr:spPr>
        <a:xfrm>
          <a:off x="11096625" y="4610100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1090" name="Rectangle 85"/>
        <xdr:cNvSpPr>
          <a:spLocks/>
        </xdr:cNvSpPr>
      </xdr:nvSpPr>
      <xdr:spPr>
        <a:xfrm>
          <a:off x="11096625" y="4610100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1091" name="Rectangle 86"/>
        <xdr:cNvSpPr>
          <a:spLocks/>
        </xdr:cNvSpPr>
      </xdr:nvSpPr>
      <xdr:spPr>
        <a:xfrm>
          <a:off x="11096625" y="4610100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1092" name="Rectangle 87"/>
        <xdr:cNvSpPr>
          <a:spLocks/>
        </xdr:cNvSpPr>
      </xdr:nvSpPr>
      <xdr:spPr>
        <a:xfrm>
          <a:off x="11096625" y="4610100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1093" name="Rectangle 88"/>
        <xdr:cNvSpPr>
          <a:spLocks/>
        </xdr:cNvSpPr>
      </xdr:nvSpPr>
      <xdr:spPr>
        <a:xfrm>
          <a:off x="11096625" y="4610100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1094" name="Rectangle 89"/>
        <xdr:cNvSpPr>
          <a:spLocks/>
        </xdr:cNvSpPr>
      </xdr:nvSpPr>
      <xdr:spPr>
        <a:xfrm>
          <a:off x="11096625" y="4610100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1095" name="Rectangle 90"/>
        <xdr:cNvSpPr>
          <a:spLocks/>
        </xdr:cNvSpPr>
      </xdr:nvSpPr>
      <xdr:spPr>
        <a:xfrm>
          <a:off x="11096625" y="4610100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1096" name="Rectangle 91"/>
        <xdr:cNvSpPr>
          <a:spLocks/>
        </xdr:cNvSpPr>
      </xdr:nvSpPr>
      <xdr:spPr>
        <a:xfrm>
          <a:off x="11096625" y="4610100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1097" name="Rectangle 92"/>
        <xdr:cNvSpPr>
          <a:spLocks/>
        </xdr:cNvSpPr>
      </xdr:nvSpPr>
      <xdr:spPr>
        <a:xfrm>
          <a:off x="11096625" y="4610100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1098" name="Rectangle 93"/>
        <xdr:cNvSpPr>
          <a:spLocks/>
        </xdr:cNvSpPr>
      </xdr:nvSpPr>
      <xdr:spPr>
        <a:xfrm>
          <a:off x="11096625" y="4610100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1099" name="Rectangle 94"/>
        <xdr:cNvSpPr>
          <a:spLocks/>
        </xdr:cNvSpPr>
      </xdr:nvSpPr>
      <xdr:spPr>
        <a:xfrm>
          <a:off x="11096625" y="4610100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1100" name="Rectangle 95"/>
        <xdr:cNvSpPr>
          <a:spLocks/>
        </xdr:cNvSpPr>
      </xdr:nvSpPr>
      <xdr:spPr>
        <a:xfrm>
          <a:off x="11096625" y="4610100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1101" name="Rectangle 96"/>
        <xdr:cNvSpPr>
          <a:spLocks/>
        </xdr:cNvSpPr>
      </xdr:nvSpPr>
      <xdr:spPr>
        <a:xfrm>
          <a:off x="11096625" y="4610100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1102" name="Rectangle 97"/>
        <xdr:cNvSpPr>
          <a:spLocks/>
        </xdr:cNvSpPr>
      </xdr:nvSpPr>
      <xdr:spPr>
        <a:xfrm>
          <a:off x="11096625" y="4610100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409575</xdr:colOff>
      <xdr:row>23</xdr:row>
      <xdr:rowOff>0</xdr:rowOff>
    </xdr:to>
    <xdr:sp>
      <xdr:nvSpPr>
        <xdr:cNvPr id="1103" name="Rectangle 98"/>
        <xdr:cNvSpPr>
          <a:spLocks/>
        </xdr:cNvSpPr>
      </xdr:nvSpPr>
      <xdr:spPr>
        <a:xfrm>
          <a:off x="11096625" y="4610100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10</xdr:col>
      <xdr:colOff>38100</xdr:colOff>
      <xdr:row>0</xdr:row>
      <xdr:rowOff>66675</xdr:rowOff>
    </xdr:from>
    <xdr:to>
      <xdr:col>11</xdr:col>
      <xdr:colOff>895350</xdr:colOff>
      <xdr:row>4</xdr:row>
      <xdr:rowOff>209550</xdr:rowOff>
    </xdr:to>
    <xdr:pic>
      <xdr:nvPicPr>
        <xdr:cNvPr id="1104" name="Picture 10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86700" y="66675"/>
          <a:ext cx="1905000" cy="9429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rt\LOCALS~1\Temp\Budgetformulier%20tz%2020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kmr2\NACALCULATIE%202004\formulier\NACALCULATIEFORMULIEREN%202004\LAY-OUT%20(definitief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by\LOCALS~1\Temp\Mp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kmr2\NACALCULATIE%202004\formulier\NACALCULATIEFORMULIEREN%202004\normen%2020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kmr2\NACALCULATIE%202004\formulier\NACALCULATIEFORMULIEREN%202004\NACALCULATIEFORMULIEREN%202004\LAY-OUT%20(definitief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ina1"/>
      <sheetName val="pagina2"/>
      <sheetName val="pagina3"/>
      <sheetName val="pagina4"/>
      <sheetName val="pagina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(beschrijving)"/>
      <sheetName val="Voorbeeld"/>
      <sheetName val="#VERW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lad1"/>
      <sheetName val="Mp1"/>
      <sheetName val="I_03007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erekening normen"/>
      <sheetName val="factor"/>
      <sheetName val="normen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(beschrijving)"/>
      <sheetName val="Voorbeel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1:X38"/>
  <sheetViews>
    <sheetView showGridLines="0" tabSelected="1" zoomScaleSheetLayoutView="100" workbookViewId="0" topLeftCell="A1">
      <selection activeCell="H34" sqref="H34:I34"/>
    </sheetView>
  </sheetViews>
  <sheetFormatPr defaultColWidth="9.140625" defaultRowHeight="13.5" customHeight="1" zeroHeight="1"/>
  <cols>
    <col min="1" max="2" width="8.7109375" style="14" customWidth="1"/>
    <col min="3" max="3" width="13.7109375" style="14" customWidth="1"/>
    <col min="4" max="4" width="14.28125" style="14" customWidth="1"/>
    <col min="5" max="5" width="15.8515625" style="14" customWidth="1"/>
    <col min="6" max="6" width="16.7109375" style="14" customWidth="1"/>
    <col min="7" max="7" width="5.7109375" style="14" customWidth="1"/>
    <col min="8" max="8" width="8.7109375" style="14" customWidth="1"/>
    <col min="9" max="9" width="10.00390625" style="14" customWidth="1"/>
    <col min="10" max="10" width="15.28125" style="14" customWidth="1"/>
    <col min="11" max="11" width="15.7109375" style="14" customWidth="1"/>
    <col min="12" max="12" width="13.7109375" style="14" customWidth="1"/>
    <col min="13" max="13" width="11.57421875" style="14" customWidth="1"/>
    <col min="14" max="14" width="1.7109375" style="14" customWidth="1"/>
    <col min="15" max="15" width="6.00390625" style="14" customWidth="1"/>
    <col min="16" max="17" width="10.7109375" style="15" customWidth="1"/>
    <col min="18" max="19" width="10.7109375" style="16" customWidth="1"/>
    <col min="20" max="21" width="12.7109375" style="15" customWidth="1"/>
    <col min="22" max="23" width="12.7109375" style="17" customWidth="1"/>
    <col min="24" max="24" width="1.7109375" style="14" customWidth="1"/>
    <col min="25" max="16384" width="9.140625" style="14" customWidth="1"/>
  </cols>
  <sheetData>
    <row r="1" spans="1:24" s="5" customFormat="1" ht="14.25" customHeight="1">
      <c r="A1" s="3" t="b">
        <v>1</v>
      </c>
      <c r="B1" s="4"/>
      <c r="C1" s="4"/>
      <c r="D1" s="4"/>
      <c r="E1" s="10"/>
      <c r="F1" s="4"/>
      <c r="G1" s="4"/>
      <c r="H1" s="4"/>
      <c r="I1" s="4"/>
      <c r="N1" s="4"/>
      <c r="O1" s="6"/>
      <c r="P1" s="7"/>
      <c r="Q1" s="7"/>
      <c r="R1" s="8"/>
      <c r="S1" s="8"/>
      <c r="T1" s="7"/>
      <c r="U1" s="7"/>
      <c r="V1" s="9"/>
      <c r="W1" s="9"/>
      <c r="X1" s="4"/>
    </row>
    <row r="2" spans="1:24" s="5" customFormat="1" ht="24.75" customHeight="1">
      <c r="A2" s="93"/>
      <c r="B2" s="10"/>
      <c r="C2" s="10"/>
      <c r="D2" s="10"/>
      <c r="F2" s="10"/>
      <c r="G2" s="10"/>
      <c r="H2" s="10"/>
      <c r="I2" s="11"/>
      <c r="J2" s="12"/>
      <c r="K2" s="4"/>
      <c r="L2" s="10"/>
      <c r="M2" s="13"/>
      <c r="N2" s="4"/>
      <c r="O2" s="6"/>
      <c r="P2" s="7"/>
      <c r="Q2" s="7"/>
      <c r="R2" s="8"/>
      <c r="S2" s="8"/>
      <c r="T2" s="7"/>
      <c r="U2" s="7"/>
      <c r="V2" s="9"/>
      <c r="W2" s="9"/>
      <c r="X2" s="4"/>
    </row>
    <row r="3" spans="15:23" ht="12" customHeight="1">
      <c r="O3" s="6"/>
      <c r="P3" s="7"/>
      <c r="Q3" s="7"/>
      <c r="R3" s="8"/>
      <c r="S3" s="8"/>
      <c r="T3" s="7"/>
      <c r="U3" s="7"/>
      <c r="V3" s="9"/>
      <c r="W3" s="9"/>
    </row>
    <row r="4" ht="12" customHeight="1">
      <c r="O4" s="6"/>
    </row>
    <row r="5" spans="1:13" ht="19.5" customHeight="1">
      <c r="A5" s="18" t="s">
        <v>54</v>
      </c>
      <c r="M5" s="19"/>
    </row>
    <row r="6" spans="1:13" ht="12.75" customHeight="1">
      <c r="A6" s="18"/>
      <c r="M6" s="19"/>
    </row>
    <row r="7" ht="12" customHeight="1"/>
    <row r="8" spans="1:12" ht="15" customHeight="1">
      <c r="A8" s="119" t="s">
        <v>50</v>
      </c>
      <c r="K8" s="27" t="s">
        <v>0</v>
      </c>
      <c r="L8" s="21"/>
    </row>
    <row r="9" spans="11:13" ht="15.75" customHeight="1">
      <c r="K9" s="22" t="s">
        <v>1</v>
      </c>
      <c r="L9" s="140" t="s">
        <v>55</v>
      </c>
      <c r="M9" s="141"/>
    </row>
    <row r="10" spans="1:13" ht="15.75" customHeight="1">
      <c r="A10" s="63" t="s">
        <v>58</v>
      </c>
      <c r="B10" s="29"/>
      <c r="C10" s="29"/>
      <c r="D10" s="23"/>
      <c r="K10" s="22" t="s">
        <v>2</v>
      </c>
      <c r="L10" s="142"/>
      <c r="M10" s="141"/>
    </row>
    <row r="11" spans="1:13" ht="15.75" customHeight="1">
      <c r="A11" s="64">
        <f>IF(OR($F12=0),"U dient het NZa registratienummer in te vullen.","")</f>
      </c>
      <c r="B11" s="65"/>
      <c r="C11" s="65"/>
      <c r="D11" s="66"/>
      <c r="E11" s="27" t="s">
        <v>3</v>
      </c>
      <c r="F11" s="27" t="s">
        <v>4</v>
      </c>
      <c r="K11" s="22" t="s">
        <v>5</v>
      </c>
      <c r="L11" s="142">
        <v>40884</v>
      </c>
      <c r="M11" s="141"/>
    </row>
    <row r="12" spans="1:6" ht="15.75" customHeight="1">
      <c r="A12" s="46" t="s">
        <v>21</v>
      </c>
      <c r="B12" s="29"/>
      <c r="C12" s="29"/>
      <c r="D12" s="23"/>
      <c r="E12" s="20">
        <v>201</v>
      </c>
      <c r="F12" s="94">
        <v>1200</v>
      </c>
    </row>
    <row r="13" spans="1:15" ht="12" customHeight="1">
      <c r="A13" s="62"/>
      <c r="B13" s="62"/>
      <c r="C13" s="62"/>
      <c r="D13" s="62"/>
      <c r="O13" s="6"/>
    </row>
    <row r="14" ht="12" customHeight="1">
      <c r="O14" s="6"/>
    </row>
    <row r="15" spans="1:13" ht="13.5" customHeight="1">
      <c r="A15" s="24" t="s">
        <v>6</v>
      </c>
      <c r="B15" s="25"/>
      <c r="C15" s="25"/>
      <c r="D15" s="25"/>
      <c r="E15" s="25"/>
      <c r="F15" s="26"/>
      <c r="H15" s="24" t="s">
        <v>7</v>
      </c>
      <c r="I15" s="25"/>
      <c r="J15" s="25"/>
      <c r="K15" s="25"/>
      <c r="L15" s="25"/>
      <c r="M15" s="26"/>
    </row>
    <row r="16" spans="1:13" ht="19.5" customHeight="1">
      <c r="A16" s="28" t="s">
        <v>8</v>
      </c>
      <c r="B16" s="23"/>
      <c r="C16" s="146"/>
      <c r="D16" s="144"/>
      <c r="E16" s="144"/>
      <c r="F16" s="145"/>
      <c r="H16" s="28" t="s">
        <v>8</v>
      </c>
      <c r="I16" s="23"/>
      <c r="J16" s="146"/>
      <c r="K16" s="144"/>
      <c r="L16" s="144"/>
      <c r="M16" s="145"/>
    </row>
    <row r="17" spans="1:13" ht="19.5" customHeight="1">
      <c r="A17" s="28" t="s">
        <v>9</v>
      </c>
      <c r="B17" s="23"/>
      <c r="C17" s="146"/>
      <c r="D17" s="144"/>
      <c r="E17" s="144"/>
      <c r="F17" s="145"/>
      <c r="H17" s="28" t="s">
        <v>9</v>
      </c>
      <c r="I17" s="23"/>
      <c r="J17" s="146"/>
      <c r="K17" s="144"/>
      <c r="L17" s="144"/>
      <c r="M17" s="145"/>
    </row>
    <row r="18" spans="1:13" ht="19.5" customHeight="1">
      <c r="A18" s="28" t="s">
        <v>10</v>
      </c>
      <c r="B18" s="23"/>
      <c r="C18" s="147"/>
      <c r="D18" s="148"/>
      <c r="E18" s="146"/>
      <c r="F18" s="145"/>
      <c r="H18" s="28" t="s">
        <v>10</v>
      </c>
      <c r="I18" s="23"/>
      <c r="J18" s="147"/>
      <c r="K18" s="149"/>
      <c r="L18" s="144"/>
      <c r="M18" s="145"/>
    </row>
    <row r="19" spans="1:13" ht="19.5" customHeight="1">
      <c r="A19" s="28" t="s">
        <v>11</v>
      </c>
      <c r="B19" s="23"/>
      <c r="C19" s="146"/>
      <c r="D19" s="144"/>
      <c r="E19" s="144"/>
      <c r="F19" s="145"/>
      <c r="H19" s="28" t="s">
        <v>11</v>
      </c>
      <c r="I19" s="23"/>
      <c r="J19" s="146"/>
      <c r="K19" s="144"/>
      <c r="L19" s="144"/>
      <c r="M19" s="145"/>
    </row>
    <row r="20" spans="1:13" ht="19.5" customHeight="1">
      <c r="A20" s="28" t="s">
        <v>12</v>
      </c>
      <c r="B20" s="23"/>
      <c r="C20" s="143"/>
      <c r="D20" s="144"/>
      <c r="E20" s="144"/>
      <c r="F20" s="145"/>
      <c r="H20" s="28" t="s">
        <v>12</v>
      </c>
      <c r="I20" s="23"/>
      <c r="J20" s="143"/>
      <c r="K20" s="144"/>
      <c r="L20" s="144"/>
      <c r="M20" s="145"/>
    </row>
    <row r="21" ht="14.25" customHeight="1">
      <c r="O21" s="6"/>
    </row>
    <row r="22" spans="1:13" ht="14.25" customHeight="1">
      <c r="A22" s="24" t="s">
        <v>13</v>
      </c>
      <c r="B22" s="25"/>
      <c r="C22" s="25"/>
      <c r="D22" s="25"/>
      <c r="E22" s="25"/>
      <c r="F22" s="26"/>
      <c r="H22" s="24" t="s">
        <v>14</v>
      </c>
      <c r="I22" s="25"/>
      <c r="J22" s="25"/>
      <c r="K22" s="25"/>
      <c r="L22" s="25"/>
      <c r="M22" s="26"/>
    </row>
    <row r="23" spans="1:15" ht="14.25" customHeight="1">
      <c r="A23" s="32"/>
      <c r="B23" s="33"/>
      <c r="C23" s="33"/>
      <c r="D23" s="33"/>
      <c r="E23" s="33"/>
      <c r="F23" s="34"/>
      <c r="H23" s="32"/>
      <c r="I23" s="33"/>
      <c r="J23" s="33"/>
      <c r="K23" s="33"/>
      <c r="L23" s="33"/>
      <c r="M23" s="34"/>
      <c r="O23" s="6"/>
    </row>
    <row r="24" spans="1:15" ht="14.25" customHeight="1">
      <c r="A24" s="35"/>
      <c r="B24" s="36"/>
      <c r="C24" s="36"/>
      <c r="D24" s="36"/>
      <c r="E24" s="36"/>
      <c r="F24" s="37"/>
      <c r="H24" s="35"/>
      <c r="I24" s="36"/>
      <c r="J24" s="36"/>
      <c r="K24" s="36"/>
      <c r="L24" s="36"/>
      <c r="M24" s="37"/>
      <c r="O24" s="6"/>
    </row>
    <row r="25" spans="1:18" ht="14.25" customHeight="1">
      <c r="A25" s="38"/>
      <c r="B25" s="39"/>
      <c r="C25" s="39"/>
      <c r="D25" s="39"/>
      <c r="E25" s="39"/>
      <c r="F25" s="40" t="s">
        <v>15</v>
      </c>
      <c r="H25" s="38"/>
      <c r="I25" s="39"/>
      <c r="J25" s="39"/>
      <c r="K25" s="39"/>
      <c r="L25" s="39"/>
      <c r="M25" s="40" t="s">
        <v>15</v>
      </c>
      <c r="O25" s="6"/>
      <c r="Q25" s="41" t="s">
        <v>18</v>
      </c>
      <c r="R25" s="42" t="s">
        <v>19</v>
      </c>
    </row>
    <row r="26" spans="1:18" ht="14.25" customHeight="1">
      <c r="A26" s="150"/>
      <c r="B26" s="151"/>
      <c r="C26" s="43" t="s">
        <v>16</v>
      </c>
      <c r="D26" s="146"/>
      <c r="E26" s="144"/>
      <c r="F26" s="43" t="s">
        <v>17</v>
      </c>
      <c r="H26" s="150"/>
      <c r="I26" s="151"/>
      <c r="J26" s="43" t="s">
        <v>16</v>
      </c>
      <c r="K26" s="146"/>
      <c r="L26" s="144"/>
      <c r="M26" s="43" t="s">
        <v>17</v>
      </c>
      <c r="Q26" s="44">
        <v>40909</v>
      </c>
      <c r="R26" s="45">
        <v>40939</v>
      </c>
    </row>
    <row r="27" ht="12" customHeight="1">
      <c r="O27" s="6"/>
    </row>
    <row r="28" spans="1:16" ht="13.5" customHeight="1">
      <c r="A28" s="123" t="s">
        <v>76</v>
      </c>
      <c r="B28" s="123"/>
      <c r="C28" s="123"/>
      <c r="D28" s="123"/>
      <c r="E28" s="123"/>
      <c r="F28" s="123"/>
      <c r="G28" s="123"/>
      <c r="H28" s="123"/>
      <c r="I28" s="123"/>
      <c r="J28" s="124"/>
      <c r="K28" s="123"/>
      <c r="L28" s="123"/>
      <c r="M28" s="123"/>
      <c r="N28" s="123"/>
      <c r="O28" s="123"/>
      <c r="P28" s="123"/>
    </row>
    <row r="29" spans="1:16" ht="13.5" customHeight="1">
      <c r="A29" s="123" t="s">
        <v>57</v>
      </c>
      <c r="B29" s="123"/>
      <c r="C29" s="123"/>
      <c r="D29" s="123"/>
      <c r="E29" s="123"/>
      <c r="F29" s="123"/>
      <c r="G29" s="123"/>
      <c r="H29" s="123"/>
      <c r="I29" s="123"/>
      <c r="J29" s="124"/>
      <c r="K29" s="123"/>
      <c r="L29" s="123"/>
      <c r="M29" s="123"/>
      <c r="N29" s="123"/>
      <c r="O29" s="123"/>
      <c r="P29" s="123"/>
    </row>
    <row r="30" spans="1:16" ht="13.5" customHeight="1">
      <c r="A30" s="123"/>
      <c r="B30" s="123"/>
      <c r="C30" s="123"/>
      <c r="D30" s="123"/>
      <c r="E30" s="123"/>
      <c r="F30" s="123"/>
      <c r="G30" s="123"/>
      <c r="H30" s="123"/>
      <c r="I30" s="123"/>
      <c r="J30" s="124"/>
      <c r="K30" s="123"/>
      <c r="L30" s="123"/>
      <c r="M30" s="123"/>
      <c r="N30" s="123"/>
      <c r="O30" s="123"/>
      <c r="P30" s="123"/>
    </row>
    <row r="31" spans="1:16" ht="13.5" customHeight="1">
      <c r="A31" s="123"/>
      <c r="B31" s="123"/>
      <c r="C31" s="123"/>
      <c r="D31" s="123"/>
      <c r="E31" s="123"/>
      <c r="F31" s="123"/>
      <c r="G31" s="123"/>
      <c r="H31" s="123"/>
      <c r="I31" s="123"/>
      <c r="J31" s="124"/>
      <c r="K31" s="123"/>
      <c r="L31" s="123"/>
      <c r="M31" s="123"/>
      <c r="N31" s="123"/>
      <c r="O31" s="123"/>
      <c r="P31" s="123"/>
    </row>
    <row r="32" spans="1:16" ht="13.5" customHeight="1">
      <c r="A32" s="127" t="s">
        <v>48</v>
      </c>
      <c r="B32" s="125"/>
      <c r="C32" s="125"/>
      <c r="D32" s="125"/>
      <c r="E32" s="125"/>
      <c r="F32" s="125"/>
      <c r="G32" s="126"/>
      <c r="H32" s="135">
        <f>'Productieafspraken 2012'!E18</f>
        <v>0</v>
      </c>
      <c r="I32" s="136"/>
      <c r="J32" s="124"/>
      <c r="K32" s="123"/>
      <c r="L32" s="123"/>
      <c r="M32" s="123"/>
      <c r="N32" s="123"/>
      <c r="O32" s="123"/>
      <c r="P32" s="123"/>
    </row>
    <row r="33" spans="1:16" ht="13.5" customHeight="1">
      <c r="A33" s="127" t="s">
        <v>89</v>
      </c>
      <c r="B33" s="125"/>
      <c r="C33" s="125"/>
      <c r="D33" s="125"/>
      <c r="E33" s="125"/>
      <c r="F33" s="125"/>
      <c r="G33" s="125"/>
      <c r="H33" s="135">
        <f>'Productieafspraken 2012'!E24</f>
        <v>0</v>
      </c>
      <c r="I33" s="141"/>
      <c r="J33" s="124"/>
      <c r="K33" s="123"/>
      <c r="L33" s="123"/>
      <c r="M33" s="123"/>
      <c r="N33" s="123"/>
      <c r="O33" s="123"/>
      <c r="P33" s="123"/>
    </row>
    <row r="34" spans="1:16" ht="13.5" customHeight="1">
      <c r="A34" s="127" t="s">
        <v>84</v>
      </c>
      <c r="B34" s="125"/>
      <c r="C34" s="125"/>
      <c r="D34" s="125"/>
      <c r="E34" s="125"/>
      <c r="F34" s="125"/>
      <c r="G34" s="125"/>
      <c r="H34" s="137">
        <f>'Productieafspraken 2012'!E37+'Productieafspraken 2012'!E42</f>
        <v>0</v>
      </c>
      <c r="I34" s="138"/>
      <c r="J34" s="124"/>
      <c r="K34" s="123"/>
      <c r="L34" s="123"/>
      <c r="M34" s="123"/>
      <c r="N34" s="123"/>
      <c r="O34" s="123"/>
      <c r="P34" s="123"/>
    </row>
    <row r="35" spans="1:11" ht="13.5" customHeight="1">
      <c r="A35" s="46" t="s">
        <v>49</v>
      </c>
      <c r="B35" s="109"/>
      <c r="C35" s="109"/>
      <c r="D35" s="109"/>
      <c r="E35" s="109"/>
      <c r="F35" s="109"/>
      <c r="G35" s="109"/>
      <c r="H35" s="137">
        <f>'Productieafspraken 2012'!E32</f>
        <v>0</v>
      </c>
      <c r="I35" s="138"/>
      <c r="J35" s="111"/>
      <c r="K35" s="110"/>
    </row>
    <row r="36" spans="1:11" ht="13.5" customHeight="1">
      <c r="A36" s="46" t="s">
        <v>53</v>
      </c>
      <c r="B36" s="109"/>
      <c r="C36" s="109"/>
      <c r="D36" s="109"/>
      <c r="E36" s="109"/>
      <c r="F36" s="109"/>
      <c r="G36" s="109"/>
      <c r="H36" s="137">
        <f>'Productieafspraken 2012'!E47</f>
        <v>0</v>
      </c>
      <c r="I36" s="139"/>
      <c r="J36" s="111"/>
      <c r="K36" s="110"/>
    </row>
    <row r="37" spans="1:11" ht="13.5" customHeight="1">
      <c r="A37" s="47"/>
      <c r="B37" s="48"/>
      <c r="C37" s="48"/>
      <c r="D37" s="48"/>
      <c r="E37" s="48"/>
      <c r="F37" s="48"/>
      <c r="G37" s="48"/>
      <c r="H37" s="48"/>
      <c r="I37" s="48"/>
      <c r="J37" s="48"/>
      <c r="K37" s="48"/>
    </row>
    <row r="38" spans="1:11" ht="13.5" customHeight="1">
      <c r="A38" s="67"/>
      <c r="B38" s="49"/>
      <c r="C38" s="49"/>
      <c r="D38" s="49"/>
      <c r="E38" s="49"/>
      <c r="F38" s="49"/>
      <c r="G38" s="49"/>
      <c r="H38" s="49"/>
      <c r="I38" s="49"/>
      <c r="J38" s="49"/>
      <c r="K38" s="49"/>
    </row>
    <row r="39" ht="13.5" customHeight="1" hidden="1"/>
    <row r="40" ht="13.5" customHeight="1" hidden="1"/>
    <row r="41" ht="13.5" customHeight="1" hidden="1"/>
    <row r="42" ht="13.5" customHeight="1" hidden="1"/>
    <row r="43" ht="13.5" customHeight="1" hidden="1"/>
    <row r="44" ht="13.5" customHeight="1" hidden="1"/>
    <row r="45" ht="13.5" customHeight="1" hidden="1"/>
    <row r="46" ht="13.5" customHeight="1" hidden="1"/>
    <row r="47" ht="13.5" customHeight="1" hidden="1"/>
    <row r="48" ht="13.5" customHeight="1" hidden="1"/>
    <row r="49" ht="13.5" customHeight="1" hidden="1"/>
    <row r="50" ht="13.5" customHeight="1" hidden="1"/>
    <row r="51" ht="13.5" customHeight="1" hidden="1"/>
    <row r="52" ht="13.5" customHeight="1" hidden="1"/>
    <row r="53" ht="13.5" customHeight="1" hidden="1"/>
    <row r="54" ht="13.5" customHeight="1" hidden="1"/>
    <row r="55" ht="13.5" customHeight="1" hidden="1"/>
    <row r="56" ht="13.5" customHeight="1" hidden="1"/>
    <row r="57" ht="13.5" customHeight="1" hidden="1"/>
    <row r="58" ht="13.5" customHeight="1" hidden="1"/>
    <row r="59" ht="13.5" customHeight="1" hidden="1"/>
    <row r="60" ht="13.5" customHeight="1" hidden="1"/>
    <row r="61" ht="13.5" customHeight="1" hidden="1"/>
    <row r="62" ht="13.5" customHeight="1" hidden="1"/>
    <row r="63" ht="13.5" customHeight="1" hidden="1"/>
    <row r="64" ht="13.5" customHeight="1" hidden="1"/>
    <row r="65" ht="13.5" customHeight="1" hidden="1"/>
    <row r="66" ht="13.5" customHeight="1" hidden="1"/>
    <row r="67" ht="13.5" customHeight="1" hidden="1"/>
    <row r="68" ht="13.5" customHeight="1" hidden="1"/>
    <row r="69" ht="13.5" customHeight="1" hidden="1"/>
    <row r="70" ht="13.5" customHeight="1" hidden="1"/>
    <row r="71" ht="13.5" customHeight="1" hidden="1"/>
    <row r="72" ht="13.5" customHeight="1" hidden="1"/>
    <row r="73" ht="13.5" customHeight="1" hidden="1"/>
    <row r="74" ht="13.5" customHeight="1" hidden="1"/>
    <row r="75" ht="13.5" customHeight="1" hidden="1"/>
    <row r="76" ht="13.5" customHeight="1" hidden="1"/>
    <row r="77" ht="13.5" customHeight="1" hidden="1"/>
    <row r="78" ht="13.5" customHeight="1" hidden="1"/>
    <row r="79" ht="13.5" customHeight="1" hidden="1"/>
    <row r="80" ht="13.5" customHeight="1" hidden="1"/>
    <row r="81" ht="13.5" customHeight="1" hidden="1"/>
    <row r="82" ht="13.5" customHeight="1" hidden="1"/>
    <row r="83" ht="13.5" customHeight="1" hidden="1"/>
    <row r="84" ht="13.5" customHeight="1" hidden="1"/>
    <row r="85" ht="13.5" customHeight="1" hidden="1"/>
    <row r="86" ht="13.5" customHeight="1" hidden="1"/>
    <row r="87" ht="13.5" customHeight="1" hidden="1"/>
    <row r="88" ht="13.5" customHeight="1" hidden="1"/>
    <row r="89" ht="13.5" customHeight="1" hidden="1"/>
    <row r="90" ht="13.5" customHeight="1" hidden="1"/>
    <row r="91" ht="13.5" customHeight="1" hidden="1"/>
    <row r="92" ht="13.5" customHeight="1" hidden="1"/>
    <row r="93" ht="13.5" customHeight="1" hidden="1"/>
    <row r="94" ht="13.5" customHeight="1" hidden="1"/>
    <row r="95" ht="13.5" customHeight="1" hidden="1"/>
    <row r="96" ht="13.5" customHeight="1" hidden="1"/>
    <row r="97" ht="13.5" customHeight="1" hidden="1"/>
    <row r="98" ht="13.5" customHeight="1" hidden="1"/>
    <row r="99" ht="13.5" customHeight="1" hidden="1"/>
    <row r="100" ht="13.5" customHeight="1" hidden="1"/>
    <row r="101" ht="13.5" customHeight="1" hidden="1"/>
    <row r="102" ht="13.5" customHeight="1" hidden="1"/>
    <row r="103" ht="13.5" customHeight="1" hidden="1"/>
    <row r="104" ht="13.5" customHeight="1" hidden="1"/>
    <row r="105" ht="13.5" customHeight="1" hidden="1"/>
    <row r="106" ht="13.5" customHeight="1" hidden="1"/>
    <row r="107" ht="13.5" customHeight="1" hidden="1"/>
    <row r="108" ht="13.5" customHeight="1" hidden="1"/>
    <row r="109" ht="13.5" customHeight="1" hidden="1"/>
    <row r="110" ht="13.5" customHeight="1" hidden="1"/>
    <row r="111" ht="13.5" customHeight="1" hidden="1"/>
    <row r="112" ht="13.5" customHeight="1" hidden="1"/>
    <row r="113" ht="13.5" customHeight="1" hidden="1"/>
    <row r="114" ht="13.5" customHeight="1" hidden="1"/>
    <row r="115" ht="13.5" customHeight="1" hidden="1"/>
    <row r="116" ht="13.5" customHeight="1" hidden="1"/>
    <row r="117" ht="13.5" customHeight="1" hidden="1"/>
    <row r="118" ht="13.5" customHeight="1" hidden="1"/>
    <row r="119" ht="13.5" customHeight="1" hidden="1"/>
    <row r="120" ht="13.5" customHeight="1" hidden="1"/>
    <row r="121" ht="13.5" customHeight="1" hidden="1"/>
    <row r="122" ht="13.5" customHeight="1" hidden="1"/>
    <row r="123" ht="13.5" customHeight="1" hidden="1"/>
    <row r="124" ht="13.5" customHeight="1" hidden="1"/>
    <row r="125" ht="13.5" customHeight="1" hidden="1"/>
    <row r="126" ht="13.5" customHeight="1" hidden="1"/>
    <row r="127" ht="13.5" customHeight="1" hidden="1"/>
    <row r="128" ht="13.5" customHeight="1" hidden="1"/>
    <row r="129" ht="13.5" customHeight="1" hidden="1"/>
    <row r="130" ht="13.5" customHeight="1" hidden="1"/>
    <row r="131" ht="13.5" customHeight="1" hidden="1"/>
    <row r="132" ht="13.5" customHeight="1" hidden="1"/>
    <row r="133" ht="13.5" customHeight="1" hidden="1"/>
    <row r="134" ht="13.5" customHeight="1" hidden="1"/>
    <row r="135" ht="13.5" customHeight="1" hidden="1"/>
    <row r="136" ht="13.5" customHeight="1" hidden="1"/>
    <row r="137" ht="13.5" customHeight="1" hidden="1"/>
    <row r="138" ht="13.5" customHeight="1" hidden="1"/>
    <row r="139" ht="13.5" customHeight="1" hidden="1"/>
    <row r="140" ht="13.5" customHeight="1" hidden="1"/>
    <row r="141" ht="13.5" customHeight="1" hidden="1"/>
    <row r="142" ht="13.5" customHeight="1" hidden="1"/>
    <row r="143" ht="13.5" customHeight="1" hidden="1"/>
    <row r="144" ht="13.5" customHeight="1" hidden="1"/>
    <row r="145" ht="13.5" customHeight="1" hidden="1"/>
    <row r="146" ht="13.5" customHeight="1" hidden="1"/>
    <row r="147" ht="13.5" customHeight="1" hidden="1"/>
    <row r="148" ht="13.5" customHeight="1" hidden="1"/>
    <row r="149" ht="13.5" customHeight="1" hidden="1"/>
    <row r="150" ht="13.5" customHeight="1" hidden="1"/>
    <row r="151" ht="13.5" customHeight="1" hidden="1"/>
    <row r="152" ht="13.5" customHeight="1" hidden="1"/>
    <row r="153" ht="13.5" customHeight="1" hidden="1"/>
    <row r="154" ht="13.5" customHeight="1" hidden="1"/>
    <row r="155" ht="13.5" customHeight="1" hidden="1"/>
    <row r="156" ht="13.5" customHeight="1" hidden="1"/>
    <row r="157" ht="13.5" customHeight="1" hidden="1"/>
    <row r="158" ht="13.5" customHeight="1" hidden="1"/>
    <row r="159" ht="13.5" customHeight="1" hidden="1"/>
    <row r="160" ht="13.5" customHeight="1" hidden="1"/>
    <row r="161" ht="13.5" customHeight="1" hidden="1"/>
    <row r="162" ht="13.5" customHeight="1" hidden="1"/>
    <row r="163" ht="13.5" customHeight="1" hidden="1"/>
    <row r="164" ht="13.5" customHeight="1" hidden="1"/>
    <row r="165" ht="13.5" customHeight="1" hidden="1"/>
    <row r="166" ht="13.5" customHeight="1" hidden="1"/>
    <row r="167" ht="13.5" customHeight="1" hidden="1"/>
    <row r="168" ht="13.5" customHeight="1" hidden="1"/>
    <row r="169" ht="13.5" customHeight="1" hidden="1"/>
    <row r="170" ht="13.5" customHeight="1" hidden="1"/>
    <row r="171" ht="13.5" customHeight="1" hidden="1"/>
    <row r="172" ht="13.5" customHeight="1" hidden="1"/>
    <row r="173" ht="13.5" customHeight="1" hidden="1"/>
    <row r="174" ht="13.5" customHeight="1" hidden="1"/>
    <row r="175" ht="13.5" customHeight="1" hidden="1"/>
    <row r="176" ht="13.5" customHeight="1" hidden="1"/>
    <row r="177" ht="13.5" customHeight="1" hidden="1"/>
    <row r="178" ht="13.5" customHeight="1" hidden="1"/>
    <row r="179" ht="13.5" customHeight="1" hidden="1"/>
    <row r="180" ht="13.5" customHeight="1" hidden="1"/>
    <row r="181" ht="13.5" customHeight="1" hidden="1"/>
    <row r="182" ht="13.5" customHeight="1" hidden="1"/>
    <row r="183" ht="13.5" customHeight="1" hidden="1"/>
    <row r="184" ht="13.5" customHeight="1" hidden="1"/>
    <row r="185" ht="13.5" customHeight="1" hidden="1"/>
    <row r="186" ht="13.5" customHeight="1" hidden="1"/>
    <row r="187" ht="13.5" customHeight="1" hidden="1"/>
    <row r="188" ht="13.5" customHeight="1" hidden="1"/>
    <row r="189" ht="13.5" customHeight="1" hidden="1"/>
    <row r="190" ht="13.5" customHeight="1" hidden="1"/>
    <row r="191" ht="13.5" customHeight="1" hidden="1"/>
    <row r="192" ht="13.5" customHeight="1" hidden="1"/>
    <row r="193" ht="13.5" customHeight="1" hidden="1"/>
    <row r="194" ht="13.5" customHeight="1" hidden="1"/>
    <row r="195" ht="13.5" customHeight="1" hidden="1"/>
    <row r="196" ht="13.5" customHeight="1" hidden="1"/>
    <row r="197" ht="13.5" customHeight="1" hidden="1"/>
    <row r="198" ht="13.5" customHeight="1" hidden="1"/>
    <row r="199" ht="13.5" customHeight="1" hidden="1"/>
    <row r="200" ht="13.5" customHeight="1" hidden="1"/>
    <row r="201" ht="13.5" customHeight="1" hidden="1"/>
    <row r="202" ht="13.5" customHeight="1" hidden="1"/>
    <row r="203" ht="13.5" customHeight="1" hidden="1"/>
    <row r="204" ht="13.5" customHeight="1" hidden="1"/>
    <row r="205" ht="13.5" customHeight="1" hidden="1"/>
    <row r="206" ht="13.5" customHeight="1" hidden="1"/>
    <row r="207" ht="13.5" customHeight="1" hidden="1"/>
    <row r="208" ht="13.5" customHeight="1" hidden="1"/>
    <row r="209" ht="13.5" customHeight="1" hidden="1"/>
    <row r="210" ht="13.5" customHeight="1" hidden="1"/>
    <row r="211" ht="13.5" customHeight="1" hidden="1"/>
    <row r="212" ht="13.5" customHeight="1" hidden="1"/>
    <row r="213" ht="13.5" customHeight="1" hidden="1"/>
    <row r="214" ht="13.5" customHeight="1" hidden="1"/>
    <row r="215" ht="13.5" customHeight="1" hidden="1"/>
    <row r="216" ht="13.5" customHeight="1" hidden="1"/>
    <row r="217" ht="13.5" customHeight="1" hidden="1"/>
    <row r="218" ht="13.5" customHeight="1" hidden="1"/>
    <row r="219" ht="13.5" customHeight="1" hidden="1"/>
    <row r="220" ht="13.5" customHeight="1" hidden="1"/>
    <row r="221" ht="13.5" customHeight="1" hidden="1"/>
    <row r="222" ht="13.5" customHeight="1" hidden="1"/>
    <row r="223" ht="13.5" customHeight="1" hidden="1"/>
    <row r="224" ht="13.5" customHeight="1" hidden="1"/>
    <row r="225" ht="13.5" customHeight="1" hidden="1"/>
    <row r="226" ht="13.5" customHeight="1" hidden="1"/>
    <row r="227" ht="13.5" customHeight="1" hidden="1"/>
    <row r="228" ht="13.5" customHeight="1" hidden="1"/>
    <row r="229" ht="13.5" customHeight="1" hidden="1"/>
    <row r="230" ht="13.5" customHeight="1" hidden="1"/>
    <row r="231" ht="13.5" customHeight="1" hidden="1"/>
    <row r="232" ht="13.5" customHeight="1" hidden="1"/>
    <row r="233" ht="13.5" customHeight="1" hidden="1"/>
    <row r="234" ht="13.5" customHeight="1" hidden="1"/>
    <row r="235" ht="13.5" customHeight="1" hidden="1"/>
    <row r="236" ht="13.5" customHeight="1" hidden="1"/>
    <row r="237" ht="13.5" customHeight="1" hidden="1"/>
    <row r="238" ht="13.5" customHeight="1" hidden="1"/>
    <row r="239" ht="13.5" customHeight="1" hidden="1"/>
    <row r="240" ht="13.5" customHeight="1" hidden="1"/>
    <row r="241" ht="13.5" customHeight="1" hidden="1"/>
    <row r="242" ht="13.5" customHeight="1" hidden="1"/>
    <row r="243" ht="13.5" customHeight="1" hidden="1"/>
    <row r="244" ht="13.5" customHeight="1" hidden="1"/>
    <row r="245" ht="13.5" customHeight="1" hidden="1"/>
    <row r="246" ht="13.5" customHeight="1" hidden="1"/>
    <row r="247" ht="13.5" customHeight="1" hidden="1"/>
    <row r="248" ht="13.5" customHeight="1" hidden="1"/>
    <row r="249" ht="13.5" customHeight="1" hidden="1"/>
    <row r="250" ht="13.5" customHeight="1" hidden="1"/>
    <row r="251" ht="13.5" customHeight="1" hidden="1"/>
    <row r="252" ht="13.5" customHeight="1" hidden="1"/>
    <row r="253" ht="13.5" customHeight="1" hidden="1"/>
    <row r="254" ht="13.5" customHeight="1" hidden="1"/>
    <row r="255" ht="13.5" customHeight="1" hidden="1"/>
    <row r="256" ht="13.5" customHeight="1" hidden="1"/>
    <row r="257" ht="13.5" customHeight="1" hidden="1"/>
    <row r="258" ht="13.5" customHeight="1" hidden="1"/>
    <row r="259" ht="13.5" customHeight="1" hidden="1"/>
    <row r="260" ht="13.5" customHeight="1" hidden="1"/>
    <row r="261" ht="13.5" customHeight="1" hidden="1"/>
    <row r="262" ht="13.5" customHeight="1" hidden="1"/>
    <row r="263" ht="13.5" customHeight="1" hidden="1"/>
    <row r="264" ht="13.5" customHeight="1" hidden="1"/>
    <row r="265" ht="13.5" customHeight="1" hidden="1"/>
    <row r="266" ht="13.5" customHeight="1" hidden="1"/>
    <row r="267" ht="13.5" customHeight="1" hidden="1"/>
    <row r="268" ht="13.5" customHeight="1" hidden="1"/>
    <row r="269" ht="13.5" customHeight="1" hidden="1"/>
    <row r="270" ht="13.5" customHeight="1" hidden="1"/>
    <row r="271" ht="13.5" customHeight="1" hidden="1"/>
    <row r="272" ht="13.5" customHeight="1" hidden="1"/>
    <row r="273" ht="13.5" customHeight="1" hidden="1"/>
    <row r="274" ht="13.5" customHeight="1" hidden="1"/>
    <row r="275" ht="13.5" customHeight="1" hidden="1"/>
    <row r="276" ht="13.5" customHeight="1" hidden="1"/>
    <row r="277" ht="13.5" customHeight="1" hidden="1"/>
    <row r="278" ht="13.5" customHeight="1" hidden="1"/>
    <row r="279" ht="13.5" customHeight="1" hidden="1"/>
    <row r="280" ht="13.5" customHeight="1" hidden="1"/>
    <row r="281" ht="13.5" customHeight="1" hidden="1"/>
    <row r="282" ht="13.5" customHeight="1" hidden="1"/>
    <row r="283" ht="13.5" customHeight="1" hidden="1"/>
    <row r="284" ht="13.5" customHeight="1" hidden="1"/>
    <row r="285" ht="13.5" customHeight="1" hidden="1"/>
    <row r="286" ht="13.5" customHeight="1" hidden="1"/>
    <row r="287" ht="13.5" customHeight="1" hidden="1"/>
    <row r="288" ht="13.5" customHeight="1" hidden="1"/>
    <row r="289" ht="13.5" customHeight="1" hidden="1"/>
    <row r="290" ht="13.5" customHeight="1" hidden="1"/>
    <row r="291" ht="13.5" customHeight="1" hidden="1"/>
    <row r="292" ht="13.5" customHeight="1" hidden="1"/>
    <row r="293" ht="13.5" customHeight="1" hidden="1"/>
    <row r="294" ht="13.5" customHeight="1" hidden="1"/>
    <row r="295" ht="13.5" customHeight="1" hidden="1"/>
    <row r="296" ht="13.5" customHeight="1" hidden="1"/>
    <row r="297" ht="13.5" customHeight="1" hidden="1"/>
    <row r="298" ht="13.5" customHeight="1" hidden="1"/>
    <row r="299" ht="13.5" customHeight="1" hidden="1"/>
    <row r="300" ht="13.5" customHeight="1" hidden="1"/>
    <row r="301" ht="13.5" customHeight="1" hidden="1"/>
    <row r="302" ht="13.5" customHeight="1" hidden="1"/>
    <row r="303" ht="13.5" customHeight="1" hidden="1"/>
    <row r="304" ht="13.5" customHeight="1" hidden="1"/>
    <row r="305" ht="13.5" customHeight="1" hidden="1"/>
    <row r="306" ht="13.5" customHeight="1" hidden="1"/>
    <row r="307" ht="13.5" customHeight="1" hidden="1"/>
    <row r="308" ht="13.5" customHeight="1" hidden="1"/>
    <row r="309" ht="13.5" customHeight="1" hidden="1"/>
    <row r="310" ht="13.5" customHeight="1" hidden="1"/>
    <row r="311" ht="13.5" customHeight="1" hidden="1"/>
    <row r="312" ht="13.5" customHeight="1" hidden="1"/>
    <row r="313" ht="13.5" customHeight="1" hidden="1"/>
    <row r="314" ht="13.5" customHeight="1" hidden="1"/>
    <row r="315" ht="13.5" customHeight="1" hidden="1"/>
    <row r="316" ht="13.5" customHeight="1" hidden="1"/>
    <row r="317" ht="13.5" customHeight="1" hidden="1"/>
    <row r="318" ht="13.5" customHeight="1" hidden="1"/>
    <row r="319" ht="13.5" customHeight="1" hidden="1"/>
    <row r="320" ht="13.5" customHeight="1" hidden="1"/>
    <row r="321" ht="13.5" customHeight="1" hidden="1"/>
    <row r="322" ht="13.5" customHeight="1" hidden="1"/>
    <row r="323" ht="13.5" customHeight="1" hidden="1"/>
    <row r="324" ht="13.5" customHeight="1" hidden="1"/>
    <row r="325" ht="13.5" customHeight="1" hidden="1"/>
    <row r="326" ht="13.5" customHeight="1" hidden="1"/>
    <row r="327" ht="13.5" customHeight="1" hidden="1"/>
    <row r="328" ht="13.5" customHeight="1" hidden="1"/>
    <row r="329" ht="13.5" customHeight="1" hidden="1"/>
    <row r="330" ht="13.5" customHeight="1" hidden="1"/>
    <row r="331" ht="13.5" customHeight="1" hidden="1"/>
    <row r="332" ht="13.5" customHeight="1" hidden="1"/>
    <row r="333" ht="13.5" customHeight="1" hidden="1"/>
    <row r="334" ht="13.5" customHeight="1" hidden="1"/>
    <row r="335" ht="13.5" customHeight="1" hidden="1"/>
    <row r="336" ht="13.5" customHeight="1" hidden="1"/>
    <row r="337" ht="13.5" customHeight="1" hidden="1"/>
    <row r="338" ht="13.5" customHeight="1" hidden="1"/>
    <row r="339" ht="13.5" customHeight="1" hidden="1"/>
    <row r="340" ht="13.5" customHeight="1" hidden="1"/>
    <row r="341" ht="13.5" customHeight="1" hidden="1"/>
    <row r="342" ht="13.5" customHeight="1" hidden="1"/>
    <row r="343" ht="13.5" customHeight="1" hidden="1"/>
    <row r="344" ht="13.5" customHeight="1" hidden="1"/>
    <row r="345" ht="13.5" customHeight="1" hidden="1"/>
    <row r="346" ht="13.5" customHeight="1" hidden="1"/>
    <row r="347" ht="13.5" customHeight="1" hidden="1"/>
    <row r="348" ht="13.5" customHeight="1" hidden="1"/>
    <row r="349" ht="13.5" customHeight="1" hidden="1"/>
    <row r="350" ht="13.5" customHeight="1" hidden="1"/>
    <row r="351" ht="13.5" customHeight="1" hidden="1"/>
    <row r="352" ht="13.5" customHeight="1" hidden="1"/>
    <row r="353" ht="13.5" customHeight="1" hidden="1"/>
    <row r="354" ht="13.5" customHeight="1" hidden="1"/>
    <row r="355" ht="13.5" customHeight="1" hidden="1"/>
    <row r="356" ht="13.5" customHeight="1" hidden="1"/>
    <row r="357" ht="13.5" customHeight="1" hidden="1"/>
    <row r="358" ht="13.5" customHeight="1" hidden="1"/>
    <row r="359" ht="13.5" customHeight="1" hidden="1"/>
    <row r="360" ht="13.5" customHeight="1" hidden="1"/>
    <row r="361" ht="13.5" customHeight="1" hidden="1"/>
    <row r="362" ht="13.5" customHeight="1" hidden="1"/>
    <row r="363" ht="13.5" customHeight="1" hidden="1"/>
    <row r="364" ht="13.5" customHeight="1" hidden="1"/>
    <row r="365" ht="13.5" customHeight="1" hidden="1"/>
    <row r="366" ht="13.5" customHeight="1" hidden="1"/>
    <row r="367" ht="13.5" customHeight="1" hidden="1"/>
    <row r="368" ht="13.5" customHeight="1" hidden="1"/>
    <row r="369" ht="13.5" customHeight="1" hidden="1"/>
    <row r="370" ht="13.5" customHeight="1" hidden="1"/>
    <row r="371" ht="13.5" customHeight="1" hidden="1"/>
    <row r="372" ht="13.5" customHeight="1" hidden="1"/>
    <row r="373" ht="13.5" customHeight="1" hidden="1"/>
    <row r="374" ht="13.5" customHeight="1" hidden="1"/>
    <row r="375" ht="13.5" customHeight="1" hidden="1"/>
    <row r="376" ht="13.5" customHeight="1" hidden="1"/>
    <row r="377" ht="13.5" customHeight="1" hidden="1"/>
    <row r="378" ht="13.5" customHeight="1" hidden="1"/>
    <row r="379" ht="13.5" customHeight="1" hidden="1"/>
    <row r="380" ht="13.5" customHeight="1" hidden="1"/>
    <row r="381" ht="13.5" customHeight="1" hidden="1"/>
    <row r="382" ht="13.5" customHeight="1" hidden="1"/>
    <row r="383" ht="13.5" customHeight="1" hidden="1"/>
    <row r="384" ht="13.5" customHeight="1" hidden="1"/>
    <row r="385" ht="13.5" customHeight="1" hidden="1"/>
    <row r="386" ht="13.5" customHeight="1" hidden="1"/>
    <row r="387" ht="13.5" customHeight="1" hidden="1"/>
    <row r="388" ht="13.5" customHeight="1" hidden="1"/>
    <row r="389" ht="13.5" customHeight="1" hidden="1"/>
    <row r="390" ht="13.5" customHeight="1" hidden="1"/>
    <row r="391" ht="13.5" customHeight="1" hidden="1"/>
    <row r="392" ht="13.5" customHeight="1" hidden="1"/>
    <row r="393" ht="13.5" customHeight="1" hidden="1"/>
    <row r="394" ht="13.5" customHeight="1" hidden="1"/>
    <row r="395" ht="13.5" customHeight="1" hidden="1"/>
    <row r="396" ht="13.5" customHeight="1" hidden="1"/>
    <row r="397" ht="13.5" customHeight="1" hidden="1"/>
    <row r="398" ht="13.5" customHeight="1" hidden="1"/>
    <row r="399" ht="13.5" customHeight="1" hidden="1"/>
    <row r="400" ht="13.5" customHeight="1" hidden="1"/>
    <row r="401" ht="13.5" customHeight="1" hidden="1"/>
    <row r="402" ht="13.5" customHeight="1" hidden="1"/>
    <row r="403" ht="13.5" customHeight="1" hidden="1"/>
    <row r="404" ht="13.5" customHeight="1" hidden="1"/>
    <row r="405" ht="13.5" customHeight="1" hidden="1"/>
    <row r="406" ht="13.5" customHeight="1" hidden="1"/>
    <row r="407" ht="13.5" customHeight="1" hidden="1"/>
    <row r="408" ht="13.5" customHeight="1" hidden="1"/>
    <row r="409" ht="13.5" customHeight="1" hidden="1"/>
    <row r="410" ht="13.5" customHeight="1" hidden="1"/>
    <row r="411" ht="13.5" customHeight="1" hidden="1"/>
    <row r="412" ht="13.5" customHeight="1" hidden="1"/>
    <row r="413" ht="13.5" customHeight="1" hidden="1"/>
    <row r="414" ht="13.5" customHeight="1" hidden="1"/>
    <row r="415" ht="13.5" customHeight="1" hidden="1"/>
    <row r="416" ht="13.5" customHeight="1" hidden="1"/>
    <row r="417" ht="13.5" customHeight="1" hidden="1"/>
    <row r="418" ht="13.5" customHeight="1" hidden="1"/>
    <row r="419" ht="13.5" customHeight="1" hidden="1"/>
    <row r="420" ht="13.5" customHeight="1" hidden="1"/>
    <row r="421" ht="13.5" customHeight="1" hidden="1"/>
    <row r="422" ht="13.5" customHeight="1" hidden="1"/>
    <row r="423" ht="13.5" customHeight="1" hidden="1"/>
    <row r="424" ht="13.5" customHeight="1" hidden="1"/>
    <row r="425" ht="13.5" customHeight="1" hidden="1"/>
    <row r="426" ht="13.5" customHeight="1" hidden="1"/>
    <row r="427" ht="13.5" customHeight="1" hidden="1"/>
    <row r="428" ht="13.5" customHeight="1" hidden="1"/>
    <row r="429" ht="13.5" customHeight="1" hidden="1"/>
    <row r="430" ht="13.5" customHeight="1" hidden="1"/>
    <row r="431" ht="13.5" customHeight="1" hidden="1"/>
    <row r="432" ht="13.5" customHeight="1" hidden="1"/>
    <row r="433" ht="13.5" customHeight="1" hidden="1"/>
    <row r="434" ht="13.5" customHeight="1" hidden="1"/>
    <row r="435" ht="13.5" customHeight="1" hidden="1"/>
    <row r="436" ht="13.5" customHeight="1" hidden="1"/>
    <row r="437" ht="13.5" customHeight="1" hidden="1"/>
    <row r="438" ht="13.5" customHeight="1" hidden="1"/>
    <row r="439" ht="13.5" customHeight="1" hidden="1"/>
    <row r="440" ht="13.5" customHeight="1" hidden="1"/>
    <row r="441" ht="13.5" customHeight="1" hidden="1"/>
    <row r="442" ht="13.5" customHeight="1" hidden="1"/>
    <row r="443" ht="13.5" customHeight="1" hidden="1"/>
    <row r="444" ht="13.5" customHeight="1" hidden="1"/>
    <row r="445" ht="13.5" customHeight="1" hidden="1"/>
    <row r="446" ht="13.5" customHeight="1" hidden="1"/>
    <row r="447" ht="13.5" customHeight="1" hidden="1"/>
    <row r="448" ht="13.5" customHeight="1" hidden="1"/>
    <row r="449" ht="13.5" customHeight="1" hidden="1"/>
    <row r="450" ht="13.5" customHeight="1" hidden="1"/>
    <row r="451" ht="13.5" customHeight="1" hidden="1"/>
    <row r="452" ht="13.5" customHeight="1" hidden="1"/>
    <row r="453" ht="13.5" customHeight="1" hidden="1"/>
    <row r="454" ht="13.5" customHeight="1" hidden="1"/>
    <row r="455" ht="13.5" customHeight="1" hidden="1"/>
    <row r="456" ht="13.5" customHeight="1" hidden="1"/>
    <row r="457" ht="13.5" customHeight="1" hidden="1"/>
    <row r="458" ht="13.5" customHeight="1" hidden="1"/>
    <row r="459" ht="13.5" customHeight="1" hidden="1"/>
    <row r="460" ht="13.5" customHeight="1" hidden="1"/>
    <row r="461" ht="13.5" customHeight="1" hidden="1"/>
    <row r="462" ht="13.5" customHeight="1" hidden="1"/>
    <row r="463" ht="13.5" customHeight="1" hidden="1"/>
    <row r="464" ht="13.5" customHeight="1" hidden="1"/>
    <row r="465" ht="13.5" customHeight="1" hidden="1"/>
    <row r="466" ht="13.5" customHeight="1" hidden="1"/>
    <row r="467" ht="13.5" customHeight="1" hidden="1"/>
    <row r="468" ht="13.5" customHeight="1" hidden="1"/>
    <row r="469" ht="13.5" customHeight="1" hidden="1"/>
    <row r="470" ht="13.5" customHeight="1" hidden="1"/>
    <row r="471" ht="13.5" customHeight="1" hidden="1"/>
    <row r="472" ht="13.5" customHeight="1" hidden="1"/>
    <row r="473" ht="13.5" customHeight="1" hidden="1"/>
    <row r="474" ht="13.5" customHeight="1" hidden="1"/>
    <row r="475" ht="13.5" customHeight="1" hidden="1"/>
    <row r="476" ht="13.5" customHeight="1" hidden="1"/>
    <row r="477" ht="13.5" customHeight="1" hidden="1"/>
    <row r="478" ht="13.5" customHeight="1" hidden="1"/>
    <row r="479" ht="13.5" customHeight="1" hidden="1"/>
    <row r="480" ht="13.5" customHeight="1" hidden="1"/>
    <row r="481" ht="13.5" customHeight="1" hidden="1"/>
    <row r="482" ht="13.5" customHeight="1" hidden="1"/>
    <row r="483" ht="13.5" customHeight="1" hidden="1"/>
    <row r="484" ht="13.5" customHeight="1" hidden="1"/>
    <row r="485" ht="13.5" customHeight="1" hidden="1"/>
    <row r="486" ht="13.5" customHeight="1" hidden="1"/>
    <row r="487" ht="13.5" customHeight="1" hidden="1"/>
    <row r="488" ht="13.5" customHeight="1" hidden="1"/>
    <row r="489" ht="13.5" customHeight="1" hidden="1"/>
    <row r="490" ht="13.5" customHeight="1" hidden="1"/>
    <row r="491" ht="13.5" customHeight="1" hidden="1"/>
    <row r="492" ht="13.5" customHeight="1" hidden="1"/>
    <row r="493" ht="13.5" customHeight="1" hidden="1"/>
    <row r="494" ht="13.5" customHeight="1" hidden="1"/>
    <row r="495" ht="13.5" customHeight="1" hidden="1"/>
    <row r="496" ht="13.5" customHeight="1" hidden="1"/>
    <row r="497" ht="13.5" customHeight="1" hidden="1"/>
    <row r="498" ht="13.5" customHeight="1" hidden="1"/>
    <row r="499" ht="13.5" customHeight="1" hidden="1"/>
    <row r="500" ht="13.5" customHeight="1" hidden="1"/>
    <row r="501" ht="13.5" customHeight="1" hidden="1"/>
    <row r="502" ht="13.5" customHeight="1" hidden="1"/>
    <row r="503" ht="13.5" customHeight="1" hidden="1"/>
    <row r="504" ht="13.5" customHeight="1" hidden="1"/>
    <row r="505" ht="13.5" customHeight="1" hidden="1"/>
    <row r="506" ht="13.5" customHeight="1" hidden="1"/>
    <row r="507" ht="13.5" customHeight="1" hidden="1"/>
    <row r="508" ht="13.5" customHeight="1" hidden="1"/>
    <row r="509" ht="13.5" customHeight="1" hidden="1"/>
    <row r="510" ht="13.5" customHeight="1" hidden="1"/>
    <row r="511" ht="13.5" customHeight="1" hidden="1"/>
    <row r="512" ht="13.5" customHeight="1" hidden="1"/>
    <row r="513" ht="13.5" customHeight="1" hidden="1"/>
    <row r="514" ht="13.5" customHeight="1" hidden="1"/>
    <row r="515" ht="13.5" customHeight="1" hidden="1"/>
    <row r="516" ht="13.5" customHeight="1" hidden="1"/>
    <row r="517" ht="13.5" customHeight="1" hidden="1"/>
    <row r="518" ht="13.5" customHeight="1" hidden="1"/>
    <row r="519" ht="13.5" customHeight="1" hidden="1"/>
    <row r="520" ht="13.5" customHeight="1" hidden="1"/>
    <row r="521" ht="13.5" customHeight="1" hidden="1"/>
    <row r="522" ht="13.5" customHeight="1" hidden="1"/>
    <row r="523" ht="13.5" customHeight="1" hidden="1"/>
    <row r="524" ht="13.5" customHeight="1" hidden="1"/>
    <row r="525" ht="13.5" customHeight="1" hidden="1"/>
    <row r="526" ht="13.5" customHeight="1" hidden="1"/>
    <row r="527" ht="13.5" customHeight="1" hidden="1"/>
    <row r="528" ht="13.5" customHeight="1" hidden="1"/>
    <row r="529" ht="13.5" customHeight="1" hidden="1"/>
    <row r="530" ht="13.5" customHeight="1" hidden="1"/>
    <row r="531" ht="13.5" customHeight="1" hidden="1"/>
    <row r="532" ht="13.5" customHeight="1" hidden="1"/>
    <row r="533" ht="13.5" customHeight="1" hidden="1"/>
    <row r="534" ht="13.5" customHeight="1" hidden="1"/>
    <row r="535" ht="13.5" customHeight="1" hidden="1"/>
    <row r="536" ht="13.5" customHeight="1" hidden="1"/>
    <row r="537" ht="13.5" customHeight="1" hidden="1"/>
    <row r="538" ht="13.5" customHeight="1" hidden="1"/>
    <row r="539" ht="13.5" customHeight="1" hidden="1"/>
    <row r="540" ht="13.5" customHeight="1" hidden="1"/>
    <row r="541" ht="13.5" customHeight="1" hidden="1"/>
    <row r="542" ht="13.5" customHeight="1" hidden="1"/>
    <row r="543" ht="13.5" customHeight="1" hidden="1"/>
    <row r="544" ht="13.5" customHeight="1" hidden="1"/>
    <row r="545" ht="13.5" customHeight="1" hidden="1"/>
    <row r="546" ht="13.5" customHeight="1" hidden="1"/>
    <row r="547" ht="13.5" customHeight="1" hidden="1"/>
    <row r="548" ht="13.5" customHeight="1" hidden="1"/>
    <row r="549" ht="13.5" customHeight="1" hidden="1"/>
    <row r="550" ht="13.5" customHeight="1" hidden="1"/>
    <row r="551" ht="13.5" customHeight="1" hidden="1"/>
    <row r="552" ht="13.5" customHeight="1" hidden="1"/>
    <row r="553" ht="13.5" customHeight="1" hidden="1"/>
    <row r="554" ht="13.5" customHeight="1" hidden="1"/>
    <row r="555" ht="13.5" customHeight="1" hidden="1"/>
    <row r="556" ht="13.5" customHeight="1" hidden="1"/>
    <row r="557" ht="13.5" customHeight="1" hidden="1"/>
    <row r="558" ht="13.5" customHeight="1" hidden="1"/>
    <row r="559" ht="13.5" customHeight="1" hidden="1"/>
    <row r="560" ht="13.5" customHeight="1" hidden="1"/>
    <row r="561" ht="13.5" customHeight="1" hidden="1"/>
    <row r="562" ht="13.5" customHeight="1" hidden="1"/>
    <row r="563" ht="13.5" customHeight="1" hidden="1"/>
    <row r="564" ht="13.5" customHeight="1" hidden="1"/>
    <row r="565" ht="13.5" customHeight="1" hidden="1"/>
    <row r="566" ht="13.5" customHeight="1" hidden="1"/>
    <row r="567" ht="13.5" customHeight="1" hidden="1"/>
    <row r="568" ht="13.5" customHeight="1" hidden="1"/>
    <row r="569" ht="13.5" customHeight="1" hidden="1"/>
    <row r="570" ht="13.5" customHeight="1" hidden="1"/>
    <row r="571" ht="13.5" customHeight="1" hidden="1"/>
    <row r="572" ht="13.5" customHeight="1" hidden="1"/>
    <row r="573" ht="13.5" customHeight="1" hidden="1"/>
    <row r="574" ht="13.5" customHeight="1" hidden="1"/>
    <row r="575" ht="13.5" customHeight="1" hidden="1"/>
    <row r="576" ht="13.5" customHeight="1" hidden="1"/>
    <row r="577" ht="13.5" customHeight="1" hidden="1"/>
    <row r="578" ht="13.5" customHeight="1" hidden="1"/>
    <row r="579" ht="13.5" customHeight="1" hidden="1"/>
    <row r="580" ht="13.5" customHeight="1" hidden="1"/>
    <row r="581" ht="13.5" customHeight="1" hidden="1"/>
    <row r="582" ht="13.5" customHeight="1" hidden="1"/>
    <row r="583" ht="13.5" customHeight="1" hidden="1"/>
    <row r="584" ht="13.5" customHeight="1" hidden="1"/>
    <row r="585" ht="13.5" customHeight="1" hidden="1"/>
    <row r="586" ht="13.5" customHeight="1" hidden="1"/>
    <row r="587" ht="13.5" customHeight="1" hidden="1"/>
    <row r="588" ht="13.5" customHeight="1" hidden="1"/>
    <row r="589" ht="13.5" customHeight="1" hidden="1"/>
    <row r="590" ht="13.5" customHeight="1" hidden="1"/>
    <row r="591" ht="13.5" customHeight="1" hidden="1"/>
    <row r="592" ht="13.5" customHeight="1" hidden="1"/>
    <row r="593" ht="13.5" customHeight="1" hidden="1"/>
    <row r="594" ht="13.5" customHeight="1" hidden="1"/>
    <row r="595" ht="13.5" customHeight="1" hidden="1"/>
    <row r="596" ht="13.5" customHeight="1" hidden="1"/>
    <row r="597" ht="13.5" customHeight="1" hidden="1"/>
    <row r="598" ht="13.5" customHeight="1" hidden="1"/>
    <row r="599" ht="13.5" customHeight="1" hidden="1"/>
    <row r="600" ht="13.5" customHeight="1" hidden="1"/>
    <row r="601" ht="13.5" customHeight="1" hidden="1"/>
    <row r="602" ht="13.5" customHeight="1" hidden="1"/>
    <row r="603" ht="13.5" customHeight="1" hidden="1"/>
    <row r="604" ht="13.5" customHeight="1" hidden="1"/>
    <row r="605" ht="13.5" customHeight="1" hidden="1"/>
    <row r="606" ht="13.5" customHeight="1" hidden="1"/>
    <row r="607" ht="13.5" customHeight="1" hidden="1"/>
    <row r="608" ht="13.5" customHeight="1" hidden="1"/>
    <row r="609" ht="13.5" customHeight="1" hidden="1"/>
    <row r="610" ht="13.5" customHeight="1" hidden="1"/>
    <row r="611" ht="13.5" customHeight="1" hidden="1"/>
    <row r="612" ht="13.5" customHeight="1" hidden="1"/>
    <row r="613" ht="13.5" customHeight="1" hidden="1"/>
    <row r="614" ht="13.5" customHeight="1" hidden="1"/>
    <row r="615" ht="13.5" customHeight="1" hidden="1"/>
    <row r="616" ht="13.5" customHeight="1" hidden="1"/>
    <row r="617" ht="13.5" customHeight="1" hidden="1"/>
    <row r="618" ht="13.5" customHeight="1" hidden="1"/>
    <row r="619" ht="13.5" customHeight="1" hidden="1"/>
    <row r="620" ht="13.5" customHeight="1" hidden="1"/>
    <row r="621" ht="13.5" customHeight="1" hidden="1"/>
    <row r="622" ht="13.5" customHeight="1" hidden="1"/>
    <row r="623" ht="13.5" customHeight="1" hidden="1"/>
    <row r="624" ht="13.5" customHeight="1" hidden="1"/>
    <row r="625" ht="13.5" customHeight="1" hidden="1"/>
    <row r="626" ht="13.5" customHeight="1" hidden="1"/>
    <row r="627" ht="13.5" customHeight="1" hidden="1"/>
    <row r="628" ht="13.5" customHeight="1" hidden="1"/>
    <row r="629" ht="13.5" customHeight="1" hidden="1"/>
    <row r="630" ht="13.5" customHeight="1" hidden="1"/>
    <row r="631" ht="13.5" customHeight="1" hidden="1"/>
    <row r="632" ht="13.5" customHeight="1" hidden="1"/>
    <row r="633" ht="13.5" customHeight="1" hidden="1"/>
    <row r="634" ht="13.5" customHeight="1" hidden="1"/>
    <row r="635" ht="13.5" customHeight="1" hidden="1"/>
    <row r="636" ht="13.5" customHeight="1" hidden="1"/>
    <row r="637" ht="13.5" customHeight="1" hidden="1"/>
    <row r="638" ht="13.5" customHeight="1" hidden="1"/>
    <row r="639" ht="13.5" customHeight="1" hidden="1"/>
    <row r="640" ht="13.5" customHeight="1" hidden="1"/>
    <row r="641" ht="13.5" customHeight="1" hidden="1"/>
    <row r="642" ht="13.5" customHeight="1" hidden="1"/>
    <row r="643" ht="13.5" customHeight="1" hidden="1"/>
    <row r="644" ht="13.5" customHeight="1" hidden="1"/>
    <row r="645" ht="13.5" customHeight="1" hidden="1"/>
    <row r="646" ht="13.5" customHeight="1" hidden="1"/>
    <row r="647" ht="13.5" customHeight="1" hidden="1"/>
    <row r="648" ht="13.5" customHeight="1" hidden="1"/>
    <row r="649" ht="13.5" customHeight="1" hidden="1"/>
    <row r="650" ht="13.5" customHeight="1" hidden="1"/>
    <row r="651" ht="13.5" customHeight="1" hidden="1"/>
    <row r="652" ht="13.5" customHeight="1" hidden="1"/>
    <row r="653" ht="13.5" customHeight="1" hidden="1"/>
    <row r="654" ht="13.5" customHeight="1" hidden="1"/>
    <row r="655" ht="13.5" customHeight="1" hidden="1"/>
    <row r="656" ht="13.5" customHeight="1" hidden="1"/>
    <row r="657" ht="13.5" customHeight="1" hidden="1"/>
    <row r="658" ht="13.5" customHeight="1" hidden="1"/>
    <row r="659" ht="13.5" customHeight="1" hidden="1"/>
    <row r="660" ht="13.5" customHeight="1" hidden="1"/>
    <row r="661" ht="13.5" customHeight="1" hidden="1"/>
    <row r="662" ht="13.5" customHeight="1" hidden="1"/>
    <row r="663" ht="13.5" customHeight="1" hidden="1"/>
    <row r="664" ht="13.5" customHeight="1" hidden="1"/>
    <row r="665" ht="13.5" customHeight="1" hidden="1"/>
    <row r="666" ht="13.5" customHeight="1" hidden="1"/>
    <row r="667" ht="13.5" customHeight="1" hidden="1"/>
    <row r="668" ht="13.5" customHeight="1" hidden="1"/>
    <row r="669" ht="13.5" customHeight="1" hidden="1"/>
    <row r="670" ht="13.5" customHeight="1" hidden="1"/>
    <row r="671" ht="13.5" customHeight="1" hidden="1"/>
    <row r="672" ht="13.5" customHeight="1" hidden="1"/>
    <row r="673" ht="13.5" customHeight="1" hidden="1"/>
    <row r="674" ht="13.5" customHeight="1" hidden="1"/>
    <row r="675" ht="13.5" customHeight="1" hidden="1"/>
    <row r="676" ht="13.5" customHeight="1" hidden="1"/>
    <row r="677" ht="13.5" customHeight="1" hidden="1"/>
    <row r="678" ht="13.5" customHeight="1" hidden="1"/>
    <row r="679" ht="13.5" customHeight="1" hidden="1"/>
    <row r="680" ht="13.5" customHeight="1" hidden="1"/>
    <row r="681" ht="13.5" customHeight="1" hidden="1"/>
    <row r="682" ht="13.5" customHeight="1" hidden="1"/>
    <row r="683" ht="13.5" customHeight="1" hidden="1"/>
    <row r="684" ht="13.5" customHeight="1" hidden="1"/>
    <row r="685" ht="13.5" customHeight="1" hidden="1"/>
    <row r="686" ht="13.5" customHeight="1" hidden="1"/>
    <row r="687" ht="13.5" customHeight="1" hidden="1"/>
    <row r="688" ht="13.5" customHeight="1" hidden="1"/>
    <row r="689" ht="13.5" customHeight="1" hidden="1"/>
    <row r="690" ht="13.5" customHeight="1" hidden="1"/>
    <row r="691" ht="13.5" customHeight="1" hidden="1"/>
    <row r="692" ht="13.5" customHeight="1" hidden="1"/>
    <row r="693" ht="13.5" customHeight="1" hidden="1"/>
    <row r="694" ht="13.5" customHeight="1" hidden="1"/>
    <row r="695" ht="13.5" customHeight="1" hidden="1"/>
    <row r="696" ht="13.5" customHeight="1" hidden="1"/>
    <row r="697" ht="13.5" customHeight="1" hidden="1"/>
    <row r="698" ht="13.5" customHeight="1" hidden="1"/>
    <row r="699" ht="13.5" customHeight="1" hidden="1"/>
    <row r="700" ht="13.5" customHeight="1" hidden="1"/>
    <row r="701" ht="13.5" customHeight="1" hidden="1"/>
    <row r="702" ht="13.5" customHeight="1" hidden="1"/>
    <row r="703" ht="13.5" customHeight="1" hidden="1"/>
    <row r="704" ht="13.5" customHeight="1" hidden="1"/>
    <row r="705" ht="13.5" customHeight="1" hidden="1"/>
    <row r="706" ht="13.5" customHeight="1" hidden="1"/>
    <row r="707" ht="13.5" customHeight="1" hidden="1"/>
    <row r="708" ht="13.5" customHeight="1" hidden="1"/>
    <row r="709" ht="13.5" customHeight="1" hidden="1"/>
    <row r="710" ht="13.5" customHeight="1" hidden="1"/>
    <row r="711" ht="13.5" customHeight="1" hidden="1"/>
    <row r="712" ht="13.5" customHeight="1" hidden="1"/>
    <row r="713" ht="13.5" customHeight="1" hidden="1"/>
    <row r="714" ht="13.5" customHeight="1" hidden="1"/>
    <row r="715" ht="13.5" customHeight="1" hidden="1"/>
    <row r="716" ht="13.5" customHeight="1" hidden="1"/>
    <row r="717" ht="13.5" customHeight="1" hidden="1"/>
    <row r="718" ht="13.5" customHeight="1" hidden="1"/>
    <row r="719" ht="13.5" customHeight="1" hidden="1"/>
    <row r="720" ht="13.5" customHeight="1" hidden="1"/>
    <row r="721" ht="13.5" customHeight="1" hidden="1"/>
    <row r="722" ht="13.5" customHeight="1" hidden="1"/>
    <row r="723" ht="13.5" customHeight="1" hidden="1"/>
    <row r="724" ht="13.5" customHeight="1" hidden="1"/>
    <row r="725" ht="13.5" customHeight="1" hidden="1"/>
    <row r="726" ht="13.5" customHeight="1" hidden="1"/>
    <row r="727" ht="13.5" customHeight="1" hidden="1"/>
    <row r="728" ht="13.5" customHeight="1" hidden="1"/>
    <row r="729" ht="13.5" customHeight="1" hidden="1"/>
    <row r="730" ht="13.5" customHeight="1" hidden="1"/>
    <row r="731" ht="13.5" customHeight="1" hidden="1"/>
    <row r="732" ht="13.5" customHeight="1" hidden="1"/>
    <row r="733" ht="13.5" customHeight="1" hidden="1"/>
    <row r="734" ht="13.5" customHeight="1" hidden="1"/>
    <row r="735" ht="13.5" customHeight="1" hidden="1"/>
    <row r="736" ht="13.5" customHeight="1" hidden="1"/>
    <row r="737" ht="13.5" customHeight="1" hidden="1"/>
    <row r="738" ht="13.5" customHeight="1" hidden="1"/>
    <row r="739" ht="13.5" customHeight="1" hidden="1"/>
    <row r="740" ht="13.5" customHeight="1" hidden="1"/>
    <row r="741" ht="13.5" customHeight="1" hidden="1"/>
    <row r="742" ht="13.5" customHeight="1" hidden="1"/>
    <row r="743" ht="13.5" customHeight="1" hidden="1"/>
    <row r="744" ht="13.5" customHeight="1" hidden="1"/>
    <row r="745" ht="13.5" customHeight="1" hidden="1"/>
    <row r="746" ht="13.5" customHeight="1" hidden="1"/>
    <row r="747" ht="13.5" customHeight="1" hidden="1"/>
    <row r="748" ht="13.5" customHeight="1" hidden="1"/>
    <row r="749" ht="13.5" customHeight="1" hidden="1"/>
    <row r="750" ht="13.5" customHeight="1" hidden="1"/>
    <row r="751" ht="13.5" customHeight="1" hidden="1"/>
    <row r="752" ht="13.5" customHeight="1" hidden="1"/>
    <row r="753" ht="13.5" customHeight="1" hidden="1"/>
    <row r="754" ht="13.5" customHeight="1" hidden="1"/>
    <row r="755" ht="13.5" customHeight="1" hidden="1"/>
    <row r="756" ht="13.5" customHeight="1" hidden="1"/>
    <row r="757" ht="13.5" customHeight="1" hidden="1"/>
    <row r="758" ht="13.5" customHeight="1" hidden="1"/>
    <row r="759" ht="13.5" customHeight="1" hidden="1"/>
    <row r="760" ht="13.5" customHeight="1" hidden="1"/>
    <row r="761" ht="13.5" customHeight="1" hidden="1"/>
    <row r="762" ht="13.5" customHeight="1" hidden="1"/>
    <row r="763" ht="13.5" customHeight="1" hidden="1"/>
    <row r="764" ht="13.5" customHeight="1" hidden="1"/>
    <row r="765" ht="13.5" customHeight="1" hidden="1"/>
    <row r="766" ht="13.5" customHeight="1" hidden="1"/>
    <row r="767" ht="13.5" customHeight="1" hidden="1"/>
    <row r="768" ht="13.5" customHeight="1" hidden="1"/>
    <row r="769" ht="13.5" customHeight="1" hidden="1"/>
    <row r="770" ht="13.5" customHeight="1" hidden="1"/>
    <row r="771" ht="13.5" customHeight="1" hidden="1"/>
    <row r="772" ht="13.5" customHeight="1" hidden="1"/>
    <row r="773" ht="13.5" customHeight="1" hidden="1"/>
    <row r="774" ht="13.5" customHeight="1" hidden="1"/>
    <row r="775" ht="13.5" customHeight="1" hidden="1"/>
    <row r="776" ht="13.5" customHeight="1" hidden="1"/>
    <row r="777" ht="13.5" customHeight="1" hidden="1"/>
    <row r="778" ht="13.5" customHeight="1" hidden="1"/>
    <row r="779" ht="13.5" customHeight="1" hidden="1"/>
    <row r="780" ht="13.5" customHeight="1" hidden="1"/>
    <row r="781" ht="13.5" customHeight="1" hidden="1"/>
    <row r="782" ht="13.5" customHeight="1" hidden="1"/>
    <row r="783" ht="13.5" customHeight="1" hidden="1"/>
    <row r="784" ht="13.5" customHeight="1" hidden="1"/>
    <row r="785" ht="13.5" customHeight="1" hidden="1"/>
    <row r="786" ht="13.5" customHeight="1" hidden="1"/>
    <row r="787" ht="13.5" customHeight="1" hidden="1"/>
    <row r="788" ht="13.5" customHeight="1" hidden="1"/>
    <row r="789" ht="13.5" customHeight="1" hidden="1"/>
    <row r="790" ht="13.5" customHeight="1" hidden="1"/>
    <row r="791" ht="13.5" customHeight="1" hidden="1"/>
    <row r="792" ht="13.5" customHeight="1" hidden="1"/>
    <row r="793" ht="13.5" customHeight="1" hidden="1"/>
    <row r="794" ht="13.5" customHeight="1" hidden="1"/>
    <row r="795" ht="13.5" customHeight="1" hidden="1"/>
    <row r="796" ht="13.5" customHeight="1" hidden="1"/>
    <row r="797" ht="13.5" customHeight="1" hidden="1"/>
    <row r="798" ht="13.5" customHeight="1" hidden="1"/>
    <row r="799" ht="13.5" customHeight="1" hidden="1"/>
    <row r="800" ht="13.5" customHeight="1" hidden="1"/>
    <row r="801" ht="13.5" customHeight="1" hidden="1"/>
    <row r="802" ht="13.5" customHeight="1" hidden="1"/>
    <row r="803" ht="13.5" customHeight="1" hidden="1"/>
    <row r="804" ht="13.5" customHeight="1" hidden="1"/>
    <row r="805" ht="13.5" customHeight="1" hidden="1"/>
    <row r="806" ht="13.5" customHeight="1" hidden="1"/>
    <row r="807" ht="13.5" customHeight="1" hidden="1"/>
    <row r="808" ht="13.5" customHeight="1" hidden="1"/>
    <row r="809" ht="13.5" customHeight="1" hidden="1"/>
    <row r="810" ht="13.5" customHeight="1" hidden="1"/>
    <row r="811" ht="13.5" customHeight="1" hidden="1"/>
    <row r="812" ht="13.5" customHeight="1" hidden="1"/>
    <row r="813" ht="13.5" customHeight="1" hidden="1"/>
    <row r="814" ht="13.5" customHeight="1" hidden="1"/>
    <row r="815" ht="13.5" customHeight="1" hidden="1"/>
    <row r="816" ht="13.5" customHeight="1" hidden="1"/>
    <row r="817" ht="13.5" customHeight="1" hidden="1"/>
    <row r="818" ht="13.5" customHeight="1" hidden="1"/>
    <row r="819" ht="13.5" customHeight="1" hidden="1"/>
    <row r="820" ht="13.5" customHeight="1" hidden="1"/>
    <row r="821" ht="13.5" customHeight="1" hidden="1"/>
    <row r="822" ht="13.5" customHeight="1" hidden="1"/>
    <row r="823" ht="13.5" customHeight="1" hidden="1"/>
    <row r="824" ht="13.5" customHeight="1" hidden="1"/>
    <row r="825" ht="13.5" customHeight="1" hidden="1"/>
    <row r="826" ht="13.5" customHeight="1" hidden="1"/>
    <row r="827" ht="13.5" customHeight="1" hidden="1"/>
    <row r="828" ht="13.5" customHeight="1" hidden="1"/>
    <row r="829" ht="13.5" customHeight="1" hidden="1"/>
    <row r="830" ht="13.5" customHeight="1" hidden="1"/>
    <row r="831" ht="13.5" customHeight="1" hidden="1"/>
    <row r="832" ht="13.5" customHeight="1" hidden="1"/>
    <row r="833" ht="13.5" customHeight="1" hidden="1"/>
    <row r="834" ht="13.5" customHeight="1" hidden="1"/>
    <row r="835" ht="13.5" customHeight="1" hidden="1"/>
    <row r="836" ht="13.5" customHeight="1" hidden="1"/>
    <row r="837" ht="13.5" customHeight="1" hidden="1"/>
    <row r="838" ht="13.5" customHeight="1" hidden="1"/>
    <row r="839" ht="13.5" customHeight="1" hidden="1"/>
    <row r="840" ht="13.5" customHeight="1" hidden="1"/>
    <row r="841" ht="13.5" customHeight="1" hidden="1"/>
    <row r="842" ht="13.5" customHeight="1" hidden="1"/>
    <row r="843" ht="13.5" customHeight="1" hidden="1"/>
    <row r="844" ht="13.5" customHeight="1" hidden="1"/>
    <row r="845" ht="13.5" customHeight="1" hidden="1"/>
    <row r="846" ht="13.5" customHeight="1" hidden="1"/>
    <row r="847" ht="13.5" customHeight="1" hidden="1"/>
    <row r="848" ht="13.5" customHeight="1" hidden="1"/>
    <row r="849" ht="13.5" customHeight="1" hidden="1"/>
    <row r="850" ht="13.5" customHeight="1" hidden="1"/>
    <row r="851" ht="13.5" customHeight="1" hidden="1"/>
    <row r="852" ht="13.5" customHeight="1" hidden="1"/>
    <row r="853" ht="13.5" customHeight="1" hidden="1"/>
    <row r="854" ht="13.5" customHeight="1" hidden="1"/>
    <row r="855" ht="13.5" customHeight="1" hidden="1"/>
    <row r="856" ht="13.5" customHeight="1" hidden="1"/>
    <row r="857" ht="13.5" customHeight="1" hidden="1"/>
    <row r="858" ht="13.5" customHeight="1" hidden="1"/>
    <row r="859" ht="13.5" customHeight="1" hidden="1"/>
    <row r="860" ht="13.5" customHeight="1" hidden="1"/>
    <row r="861" ht="13.5" customHeight="1" hidden="1"/>
    <row r="862" ht="13.5" customHeight="1" hidden="1"/>
    <row r="863" ht="13.5" customHeight="1" hidden="1"/>
    <row r="864" ht="13.5" customHeight="1" hidden="1"/>
    <row r="865" ht="13.5" customHeight="1" hidden="1"/>
    <row r="866" ht="13.5" customHeight="1" hidden="1"/>
    <row r="867" ht="13.5" customHeight="1" hidden="1"/>
    <row r="868" ht="13.5" customHeight="1" hidden="1"/>
    <row r="869" ht="13.5" customHeight="1" hidden="1"/>
    <row r="870" ht="13.5" customHeight="1" hidden="1"/>
    <row r="871" ht="13.5" customHeight="1" hidden="1"/>
    <row r="872" ht="13.5" customHeight="1" hidden="1"/>
    <row r="873" ht="13.5" customHeight="1" hidden="1"/>
    <row r="874" ht="13.5" customHeight="1" hidden="1"/>
    <row r="875" ht="13.5" customHeight="1" hidden="1"/>
    <row r="876" ht="13.5" customHeight="1" hidden="1"/>
    <row r="877" ht="13.5" customHeight="1" hidden="1"/>
    <row r="878" ht="13.5" customHeight="1" hidden="1"/>
    <row r="879" ht="13.5" customHeight="1" hidden="1"/>
    <row r="880" ht="13.5" customHeight="1" hidden="1"/>
    <row r="881" ht="13.5" customHeight="1" hidden="1"/>
    <row r="882" ht="13.5" customHeight="1" hidden="1"/>
    <row r="883" ht="13.5" customHeight="1" hidden="1"/>
    <row r="884" ht="13.5" customHeight="1" hidden="1"/>
    <row r="885" ht="13.5" customHeight="1" hidden="1"/>
    <row r="886" ht="13.5" customHeight="1" hidden="1"/>
    <row r="887" ht="13.5" customHeight="1" hidden="1"/>
    <row r="888" ht="13.5" customHeight="1" hidden="1"/>
    <row r="889" ht="13.5" customHeight="1" hidden="1"/>
    <row r="890" ht="13.5" customHeight="1" hidden="1"/>
    <row r="891" ht="13.5" customHeight="1" hidden="1"/>
    <row r="892" ht="13.5" customHeight="1" hidden="1"/>
    <row r="893" ht="13.5" customHeight="1" hidden="1"/>
    <row r="894" ht="13.5" customHeight="1" hidden="1"/>
    <row r="895" ht="13.5" customHeight="1" hidden="1"/>
    <row r="896" ht="13.5" customHeight="1" hidden="1"/>
    <row r="897" ht="13.5" customHeight="1" hidden="1"/>
    <row r="898" ht="13.5" customHeight="1" hidden="1"/>
    <row r="899" ht="13.5" customHeight="1" hidden="1"/>
    <row r="900" ht="13.5" customHeight="1" hidden="1"/>
    <row r="901" ht="13.5" customHeight="1" hidden="1"/>
    <row r="902" ht="13.5" customHeight="1" hidden="1"/>
    <row r="903" ht="13.5" customHeight="1" hidden="1"/>
    <row r="904" ht="13.5" customHeight="1" hidden="1"/>
    <row r="905" ht="13.5" customHeight="1" hidden="1"/>
    <row r="906" ht="13.5" customHeight="1" hidden="1"/>
    <row r="907" ht="13.5" customHeight="1" hidden="1"/>
    <row r="908" ht="13.5" customHeight="1" hidden="1"/>
    <row r="909" ht="13.5" customHeight="1" hidden="1"/>
    <row r="910" ht="13.5" customHeight="1" hidden="1"/>
    <row r="911" ht="13.5" customHeight="1" hidden="1"/>
    <row r="912" ht="13.5" customHeight="1" hidden="1"/>
    <row r="913" ht="13.5" customHeight="1" hidden="1"/>
    <row r="914" ht="13.5" customHeight="1" hidden="1"/>
    <row r="915" ht="13.5" customHeight="1" hidden="1"/>
    <row r="916" ht="13.5" customHeight="1" hidden="1"/>
    <row r="917" ht="13.5" customHeight="1" hidden="1"/>
    <row r="918" ht="13.5" customHeight="1" hidden="1"/>
    <row r="919" ht="13.5" customHeight="1" hidden="1"/>
    <row r="920" ht="13.5" customHeight="1" hidden="1"/>
    <row r="921" ht="13.5" customHeight="1" hidden="1"/>
    <row r="922" ht="13.5" customHeight="1" hidden="1"/>
    <row r="923" ht="13.5" customHeight="1" hidden="1"/>
    <row r="924" ht="13.5" customHeight="1" hidden="1"/>
    <row r="925" ht="13.5" customHeight="1" hidden="1"/>
    <row r="926" ht="13.5" customHeight="1" hidden="1"/>
    <row r="927" ht="13.5" customHeight="1" hidden="1"/>
    <row r="928" ht="13.5" customHeight="1" hidden="1"/>
    <row r="929" ht="13.5" customHeight="1" hidden="1"/>
    <row r="930" ht="13.5" customHeight="1" hidden="1"/>
    <row r="931" ht="13.5" customHeight="1" hidden="1"/>
    <row r="932" ht="13.5" customHeight="1" hidden="1"/>
    <row r="933" ht="13.5" customHeight="1" hidden="1"/>
    <row r="934" ht="13.5" customHeight="1" hidden="1"/>
    <row r="935" ht="13.5" customHeight="1" hidden="1"/>
    <row r="936" ht="13.5" customHeight="1" hidden="1"/>
    <row r="937" ht="13.5" customHeight="1" hidden="1"/>
    <row r="938" ht="13.5" customHeight="1" hidden="1"/>
    <row r="939" ht="13.5" customHeight="1" hidden="1"/>
    <row r="940" ht="13.5" customHeight="1" hidden="1"/>
    <row r="941" ht="13.5" customHeight="1" hidden="1"/>
    <row r="942" ht="13.5" customHeight="1" hidden="1"/>
    <row r="943" ht="13.5" customHeight="1" hidden="1"/>
    <row r="944" ht="13.5" customHeight="1" hidden="1"/>
    <row r="945" ht="13.5" customHeight="1" hidden="1"/>
    <row r="946" ht="13.5" customHeight="1" hidden="1"/>
    <row r="947" ht="13.5" customHeight="1" hidden="1"/>
    <row r="948" ht="13.5" customHeight="1" hidden="1"/>
    <row r="949" ht="13.5" customHeight="1" hidden="1"/>
    <row r="950" ht="13.5" customHeight="1" hidden="1"/>
    <row r="951" ht="13.5" customHeight="1" hidden="1"/>
    <row r="952" ht="13.5" customHeight="1" hidden="1"/>
    <row r="953" ht="13.5" customHeight="1" hidden="1"/>
    <row r="954" ht="13.5" customHeight="1" hidden="1"/>
    <row r="955" ht="13.5" customHeight="1" hidden="1"/>
    <row r="956" ht="13.5" customHeight="1" hidden="1"/>
    <row r="957" ht="13.5" customHeight="1" hidden="1"/>
    <row r="958" ht="13.5" customHeight="1" hidden="1"/>
    <row r="959" ht="13.5" customHeight="1" hidden="1"/>
    <row r="960" ht="13.5" customHeight="1" hidden="1"/>
    <row r="961" ht="13.5" customHeight="1" hidden="1"/>
    <row r="962" ht="13.5" customHeight="1" hidden="1"/>
    <row r="963" ht="0.7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</sheetData>
  <sheetProtection/>
  <mergeCells count="24">
    <mergeCell ref="A26:B26"/>
    <mergeCell ref="D26:E26"/>
    <mergeCell ref="K26:L26"/>
    <mergeCell ref="H26:I26"/>
    <mergeCell ref="C20:F20"/>
    <mergeCell ref="C19:F19"/>
    <mergeCell ref="C18:D18"/>
    <mergeCell ref="J18:K18"/>
    <mergeCell ref="E18:F18"/>
    <mergeCell ref="J16:M16"/>
    <mergeCell ref="L18:M18"/>
    <mergeCell ref="J17:M17"/>
    <mergeCell ref="C16:F16"/>
    <mergeCell ref="C17:F17"/>
    <mergeCell ref="H32:I32"/>
    <mergeCell ref="H35:I35"/>
    <mergeCell ref="H36:I36"/>
    <mergeCell ref="L9:M9"/>
    <mergeCell ref="L10:M10"/>
    <mergeCell ref="L11:M11"/>
    <mergeCell ref="J20:M20"/>
    <mergeCell ref="J19:M19"/>
    <mergeCell ref="H34:I34"/>
    <mergeCell ref="H33:I33"/>
  </mergeCells>
  <conditionalFormatting sqref="B11:D11">
    <cfRule type="expression" priority="1" dxfId="0" stopIfTrue="1">
      <formula>$A11&lt;&gt;""</formula>
    </cfRule>
  </conditionalFormatting>
  <conditionalFormatting sqref="A11">
    <cfRule type="expression" priority="2" dxfId="1" stopIfTrue="1">
      <formula>$A11&lt;&gt;""</formula>
    </cfRule>
  </conditionalFormatting>
  <conditionalFormatting sqref="A26 M26 A23:F25 J26:K26 F26 C26:D26 H26 H23:M25 L18 C16:C20 E18 J16:J20">
    <cfRule type="expression" priority="3" dxfId="2" stopIfTrue="1">
      <formula>$A$1=TRUE</formula>
    </cfRule>
  </conditionalFormatting>
  <conditionalFormatting sqref="M28:P34 F28:G34 H28:H33">
    <cfRule type="expression" priority="4" dxfId="3" stopIfTrue="1">
      <formula>$G$21=TRUE</formula>
    </cfRule>
  </conditionalFormatting>
  <dataValidations count="2">
    <dataValidation type="date" allowBlank="1" showInputMessage="1" showErrorMessage="1" errorTitle="Invoer onjuist" error="De datum dient in het jaar 2012 te liggen.&#10;&#10;Datumnotatie: DD-MM-JJJJ." sqref="A26:B26 H26:I26">
      <formula1>$Q26</formula1>
      <formula2>$R26</formula2>
    </dataValidation>
    <dataValidation type="whole" allowBlank="1" showInputMessage="1" showErrorMessage="1" errorTitle="Invoer onjuist" error="U dient een bestaand instellingsnummer in te vullen." sqref="F12">
      <formula1>1</formula1>
      <formula2>9999</formula2>
    </dataValidation>
  </dataValidations>
  <printOptions/>
  <pageMargins left="0.4330708661417323" right="0.2755905511811024" top="0.1968503937007874" bottom="0.1968503937007874" header="7.874015748031496" footer="0.1968503937007874"/>
  <pageSetup horizontalDpi="600" verticalDpi="600" orientation="landscape" paperSize="9" scale="8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2"/>
  <dimension ref="A1:K52"/>
  <sheetViews>
    <sheetView showGridLines="0" workbookViewId="0" topLeftCell="A1">
      <selection activeCell="E45" sqref="E45"/>
    </sheetView>
  </sheetViews>
  <sheetFormatPr defaultColWidth="9.140625" defaultRowHeight="0" customHeight="1" zeroHeight="1"/>
  <cols>
    <col min="1" max="1" width="7.00390625" style="30" customWidth="1"/>
    <col min="2" max="2" width="58.8515625" style="30" customWidth="1"/>
    <col min="3" max="3" width="24.140625" style="83" customWidth="1"/>
    <col min="4" max="4" width="11.28125" style="30" customWidth="1"/>
    <col min="5" max="5" width="18.28125" style="74" customWidth="1"/>
    <col min="6" max="6" width="7.00390625" style="75" customWidth="1"/>
    <col min="7" max="7" width="6.57421875" style="75" hidden="1" customWidth="1"/>
    <col min="8" max="8" width="4.7109375" style="30" hidden="1" customWidth="1"/>
    <col min="9" max="16384" width="9.140625" style="30" hidden="1" customWidth="1"/>
  </cols>
  <sheetData>
    <row r="1" spans="1:7" ht="19.5" customHeight="1">
      <c r="A1" s="73" t="s">
        <v>56</v>
      </c>
      <c r="D1" s="58" t="b">
        <f>Voorblad!A1</f>
        <v>1</v>
      </c>
      <c r="G1" s="74"/>
    </row>
    <row r="2" spans="1:9" ht="12.75" customHeight="1">
      <c r="A2" s="68"/>
      <c r="B2" s="68"/>
      <c r="C2" s="84"/>
      <c r="D2" s="68"/>
      <c r="E2" s="74" t="s">
        <v>22</v>
      </c>
      <c r="I2" s="30">
        <v>201</v>
      </c>
    </row>
    <row r="3" spans="1:5" ht="12.75" customHeight="1">
      <c r="A3" s="68" t="s">
        <v>20</v>
      </c>
      <c r="B3" s="68"/>
      <c r="C3" s="84"/>
      <c r="D3" s="68"/>
      <c r="E3" s="75" t="str">
        <f>$I2&amp;"/"&amp;Voorblad!F12</f>
        <v>201/1200</v>
      </c>
    </row>
    <row r="4" spans="1:5" ht="12.75" customHeight="1">
      <c r="A4" s="68"/>
      <c r="B4" s="68"/>
      <c r="C4" s="84"/>
      <c r="D4" s="68"/>
      <c r="E4" s="69"/>
    </row>
    <row r="5" spans="1:11" s="77" customFormat="1" ht="15.75" customHeight="1">
      <c r="A5" s="72"/>
      <c r="B5" s="50" t="s">
        <v>62</v>
      </c>
      <c r="C5" s="72" t="s">
        <v>61</v>
      </c>
      <c r="D5" s="61" t="s">
        <v>29</v>
      </c>
      <c r="E5" s="76" t="s">
        <v>23</v>
      </c>
      <c r="I5" s="76" t="s">
        <v>31</v>
      </c>
      <c r="J5" s="76" t="s">
        <v>32</v>
      </c>
      <c r="K5" s="76" t="s">
        <v>30</v>
      </c>
    </row>
    <row r="6" spans="1:11" ht="15.75" customHeight="1">
      <c r="A6" s="59">
        <v>201</v>
      </c>
      <c r="B6" s="52" t="s">
        <v>63</v>
      </c>
      <c r="C6" s="53"/>
      <c r="D6" s="86"/>
      <c r="E6" s="54"/>
      <c r="H6" s="30">
        <v>1</v>
      </c>
      <c r="I6" s="91" t="str">
        <f>"PA"&amp;J6</f>
        <v>PAHEPB</v>
      </c>
      <c r="J6" s="91" t="s">
        <v>33</v>
      </c>
      <c r="K6" s="92" t="str">
        <f>J6&amp;"K"</f>
        <v>HEPBK</v>
      </c>
    </row>
    <row r="7" spans="1:11" ht="15.75" customHeight="1">
      <c r="A7" s="51">
        <v>202</v>
      </c>
      <c r="B7" s="52" t="s">
        <v>64</v>
      </c>
      <c r="C7" s="53"/>
      <c r="D7" s="86"/>
      <c r="E7" s="54"/>
      <c r="I7" s="91"/>
      <c r="J7" s="91"/>
      <c r="K7" s="92"/>
    </row>
    <row r="8" spans="1:11" ht="15.75" customHeight="1">
      <c r="A8" s="51">
        <v>203</v>
      </c>
      <c r="B8" s="1" t="s">
        <v>71</v>
      </c>
      <c r="C8" s="2" t="s">
        <v>59</v>
      </c>
      <c r="D8" s="87"/>
      <c r="E8" s="54"/>
      <c r="I8" s="91" t="str">
        <f>"PA"&amp;J8</f>
        <v>PAPKOK</v>
      </c>
      <c r="J8" s="91" t="s">
        <v>34</v>
      </c>
      <c r="K8" s="92" t="str">
        <f>J8&amp;"K"</f>
        <v>PKOKK</v>
      </c>
    </row>
    <row r="9" spans="1:11" ht="15.75" customHeight="1">
      <c r="A9" s="51">
        <v>204</v>
      </c>
      <c r="B9" s="1" t="s">
        <v>72</v>
      </c>
      <c r="C9" s="2" t="s">
        <v>60</v>
      </c>
      <c r="D9" s="87"/>
      <c r="E9" s="54"/>
      <c r="I9" s="91"/>
      <c r="J9" s="91"/>
      <c r="K9" s="92"/>
    </row>
    <row r="10" spans="1:11" ht="15.75" customHeight="1">
      <c r="A10" s="51">
        <v>205</v>
      </c>
      <c r="B10" s="1" t="s">
        <v>65</v>
      </c>
      <c r="C10" s="2"/>
      <c r="D10" s="120" t="s">
        <v>26</v>
      </c>
      <c r="E10" s="54"/>
      <c r="I10" s="91" t="str">
        <f aca="true" t="shared" si="0" ref="I10:I17">"PA"&amp;J10</f>
        <v>PADKH</v>
      </c>
      <c r="J10" s="91" t="s">
        <v>35</v>
      </c>
      <c r="K10" s="92" t="str">
        <f aca="true" t="shared" si="1" ref="K10:K17">J10&amp;"K"</f>
        <v>DKHK</v>
      </c>
    </row>
    <row r="11" spans="1:11" ht="15.75" customHeight="1">
      <c r="A11" s="51">
        <f aca="true" t="shared" si="2" ref="A11:A18">A10+1</f>
        <v>206</v>
      </c>
      <c r="B11" s="1" t="s">
        <v>66</v>
      </c>
      <c r="C11" s="2"/>
      <c r="D11" s="120" t="s">
        <v>26</v>
      </c>
      <c r="E11" s="54"/>
      <c r="I11" s="91" t="str">
        <f t="shared" si="0"/>
        <v>PADKHH</v>
      </c>
      <c r="J11" s="91" t="s">
        <v>36</v>
      </c>
      <c r="K11" s="92" t="str">
        <f t="shared" si="1"/>
        <v>DKHHK</v>
      </c>
    </row>
    <row r="12" spans="1:11" ht="15.75" customHeight="1">
      <c r="A12" s="51">
        <f t="shared" si="2"/>
        <v>207</v>
      </c>
      <c r="B12" s="52" t="s">
        <v>87</v>
      </c>
      <c r="C12" s="53"/>
      <c r="D12" s="121"/>
      <c r="E12" s="54"/>
      <c r="H12" s="30">
        <v>2</v>
      </c>
      <c r="I12" s="91" t="str">
        <f t="shared" si="0"/>
        <v>PABMR</v>
      </c>
      <c r="J12" s="91" t="s">
        <v>37</v>
      </c>
      <c r="K12" s="92" t="str">
        <f t="shared" si="1"/>
        <v>BMRK</v>
      </c>
    </row>
    <row r="13" spans="1:11" ht="15.75" customHeight="1">
      <c r="A13" s="51">
        <v>208</v>
      </c>
      <c r="B13" s="52" t="s">
        <v>86</v>
      </c>
      <c r="C13" s="53"/>
      <c r="D13" s="121"/>
      <c r="E13" s="54"/>
      <c r="I13" s="91"/>
      <c r="J13" s="91"/>
      <c r="K13" s="92"/>
    </row>
    <row r="14" spans="1:11" ht="15.75" customHeight="1">
      <c r="A14" s="51">
        <v>209</v>
      </c>
      <c r="B14" s="52" t="s">
        <v>67</v>
      </c>
      <c r="C14" s="53"/>
      <c r="D14" s="86"/>
      <c r="E14" s="54"/>
      <c r="I14" s="91" t="str">
        <f t="shared" si="0"/>
        <v>PAMENC</v>
      </c>
      <c r="J14" s="91" t="s">
        <v>38</v>
      </c>
      <c r="K14" s="92" t="str">
        <f t="shared" si="1"/>
        <v>MENCK</v>
      </c>
    </row>
    <row r="15" spans="1:11" ht="15.75" customHeight="1">
      <c r="A15" s="51">
        <f t="shared" si="2"/>
        <v>210</v>
      </c>
      <c r="B15" s="52" t="s">
        <v>68</v>
      </c>
      <c r="C15" s="53"/>
      <c r="D15" s="53"/>
      <c r="E15" s="54"/>
      <c r="I15" s="91" t="str">
        <f t="shared" si="0"/>
        <v>PADK4</v>
      </c>
      <c r="J15" s="91" t="s">
        <v>44</v>
      </c>
      <c r="K15" s="92" t="str">
        <f t="shared" si="1"/>
        <v>DK4K</v>
      </c>
    </row>
    <row r="16" spans="1:11" ht="15.75" customHeight="1">
      <c r="A16" s="51">
        <f t="shared" si="2"/>
        <v>211</v>
      </c>
      <c r="B16" s="52" t="s">
        <v>69</v>
      </c>
      <c r="C16" s="53"/>
      <c r="D16" s="86"/>
      <c r="E16" s="54"/>
      <c r="I16" s="91" t="str">
        <f t="shared" si="0"/>
        <v>PAHIB</v>
      </c>
      <c r="J16" s="91" t="s">
        <v>39</v>
      </c>
      <c r="K16" s="92" t="str">
        <f t="shared" si="1"/>
        <v>HIBK</v>
      </c>
    </row>
    <row r="17" spans="1:11" ht="15.75" customHeight="1">
      <c r="A17" s="51">
        <f t="shared" si="2"/>
        <v>212</v>
      </c>
      <c r="B17" s="52" t="s">
        <v>70</v>
      </c>
      <c r="C17" s="53"/>
      <c r="D17" s="121"/>
      <c r="E17" s="54"/>
      <c r="H17" s="30">
        <v>3</v>
      </c>
      <c r="I17" s="91" t="str">
        <f t="shared" si="0"/>
        <v>PADTP</v>
      </c>
      <c r="J17" s="91" t="s">
        <v>40</v>
      </c>
      <c r="K17" s="92" t="str">
        <f t="shared" si="1"/>
        <v>DTPK</v>
      </c>
    </row>
    <row r="18" spans="1:11" ht="15.75" customHeight="1">
      <c r="A18" s="61">
        <f t="shared" si="2"/>
        <v>213</v>
      </c>
      <c r="B18" s="55" t="str">
        <f>"Totaal aantal vaccinaties: ("&amp;A6&amp;") t/m ("&amp;A17&amp;")"</f>
        <v>Totaal aantal vaccinaties: (201) t/m (212)</v>
      </c>
      <c r="C18" s="89"/>
      <c r="D18" s="85"/>
      <c r="E18" s="57">
        <f>SUM(E6:E17)</f>
        <v>0</v>
      </c>
      <c r="I18" s="90" t="s">
        <v>41</v>
      </c>
      <c r="J18" s="90"/>
      <c r="K18" s="57"/>
    </row>
    <row r="19" spans="1:9" ht="15.75" customHeight="1">
      <c r="A19" s="70"/>
      <c r="B19" s="60"/>
      <c r="C19" s="70"/>
      <c r="D19" s="60"/>
      <c r="E19" s="79"/>
      <c r="H19" s="75" t="s">
        <v>43</v>
      </c>
      <c r="I19" s="91" t="str">
        <f>I10</f>
        <v>PADKH</v>
      </c>
    </row>
    <row r="20" spans="1:9" ht="15.75" customHeight="1">
      <c r="A20" s="113"/>
      <c r="B20" s="114"/>
      <c r="C20" s="113"/>
      <c r="D20" s="114"/>
      <c r="E20" s="31"/>
      <c r="H20" s="75"/>
      <c r="I20" s="91"/>
    </row>
    <row r="21" spans="1:9" ht="15.75" customHeight="1">
      <c r="A21" s="112"/>
      <c r="B21" s="112"/>
      <c r="C21" s="112"/>
      <c r="D21" s="112"/>
      <c r="E21" s="74" t="s">
        <v>28</v>
      </c>
      <c r="H21" s="75"/>
      <c r="I21" s="91"/>
    </row>
    <row r="22" spans="1:9" ht="15.75" customHeight="1">
      <c r="A22" s="68"/>
      <c r="B22" s="112"/>
      <c r="C22" s="112"/>
      <c r="D22" s="112"/>
      <c r="E22" s="75" t="str">
        <f>$I2&amp;"/"&amp;Voorblad!F12</f>
        <v>201/1200</v>
      </c>
      <c r="H22" s="75"/>
      <c r="I22" s="91"/>
    </row>
    <row r="23" spans="1:9" ht="15.75" customHeight="1">
      <c r="A23" s="129" t="s">
        <v>75</v>
      </c>
      <c r="B23" s="112"/>
      <c r="C23" s="112"/>
      <c r="D23" s="112"/>
      <c r="E23" s="112"/>
      <c r="H23" s="75"/>
      <c r="I23" s="91"/>
    </row>
    <row r="24" spans="1:9" ht="15.75" customHeight="1">
      <c r="A24" s="59">
        <v>301</v>
      </c>
      <c r="B24" s="2" t="s">
        <v>45</v>
      </c>
      <c r="C24" s="2"/>
      <c r="D24" s="87"/>
      <c r="E24" s="54"/>
      <c r="H24" s="75"/>
      <c r="I24" s="91"/>
    </row>
    <row r="25" spans="1:9" ht="15.75" customHeight="1">
      <c r="A25" s="59">
        <f>A24+1</f>
        <v>302</v>
      </c>
      <c r="B25" s="2" t="s">
        <v>73</v>
      </c>
      <c r="C25" s="2"/>
      <c r="D25" s="87"/>
      <c r="E25" s="54"/>
      <c r="H25" s="75"/>
      <c r="I25" s="91"/>
    </row>
    <row r="26" spans="1:9" ht="15.75" customHeight="1">
      <c r="A26" s="104">
        <v>303</v>
      </c>
      <c r="B26" s="102" t="s">
        <v>46</v>
      </c>
      <c r="C26" s="102"/>
      <c r="D26" s="103"/>
      <c r="E26" s="54"/>
      <c r="H26" s="75"/>
      <c r="I26" s="91"/>
    </row>
    <row r="27" spans="1:9" ht="15.75" customHeight="1">
      <c r="A27" s="59">
        <v>304</v>
      </c>
      <c r="B27" s="53" t="s">
        <v>47</v>
      </c>
      <c r="C27" s="53"/>
      <c r="D27" s="86"/>
      <c r="E27" s="54"/>
      <c r="H27" s="75"/>
      <c r="I27" s="91"/>
    </row>
    <row r="28" spans="1:9" ht="15.75" customHeight="1">
      <c r="A28" s="70"/>
      <c r="B28" s="60"/>
      <c r="C28" s="60"/>
      <c r="D28" s="70"/>
      <c r="E28" s="128"/>
      <c r="H28" s="75"/>
      <c r="I28" s="91"/>
    </row>
    <row r="29" spans="1:9" ht="15.75" customHeight="1">
      <c r="A29" s="154" t="s">
        <v>85</v>
      </c>
      <c r="B29" s="155"/>
      <c r="C29" s="71"/>
      <c r="D29" s="130"/>
      <c r="E29" s="78"/>
      <c r="H29" s="75"/>
      <c r="I29" s="91"/>
    </row>
    <row r="30" spans="1:9" ht="15.75" customHeight="1">
      <c r="A30" s="59">
        <v>305</v>
      </c>
      <c r="B30" s="53" t="s">
        <v>85</v>
      </c>
      <c r="C30" s="53"/>
      <c r="D30" s="53"/>
      <c r="E30" s="95"/>
      <c r="H30" s="75"/>
      <c r="I30" s="91"/>
    </row>
    <row r="31" spans="1:9" ht="15.75" customHeight="1" thickBot="1">
      <c r="A31" s="59">
        <f>A30+1</f>
        <v>306</v>
      </c>
      <c r="B31" s="53" t="s">
        <v>88</v>
      </c>
      <c r="C31" s="96" t="str">
        <f>"       regel "&amp;A24&amp;"  x"</f>
        <v>       regel 301  x</v>
      </c>
      <c r="D31" s="107">
        <v>17.5</v>
      </c>
      <c r="E31" s="101">
        <f>E24*D31</f>
        <v>0</v>
      </c>
      <c r="H31" s="75"/>
      <c r="I31" s="91"/>
    </row>
    <row r="32" spans="1:9" ht="15.75" customHeight="1" thickBot="1">
      <c r="A32" s="61">
        <f>A31+1</f>
        <v>307</v>
      </c>
      <c r="B32" s="56" t="str">
        <f>"Kosten hielprikgemeenschap in budget: ("&amp;A30&amp;"), tenzij ("&amp;A30&amp;") &gt; ("&amp;A31&amp;"), dan ("&amp;A31&amp;")"</f>
        <v>Kosten hielprikgemeenschap in budget: (305), tenzij (305) &gt; (306), dan (306)</v>
      </c>
      <c r="C32" s="97"/>
      <c r="D32" s="98"/>
      <c r="E32" s="108">
        <f>IF(E30&gt;E31,E31,E30)</f>
        <v>0</v>
      </c>
      <c r="H32" s="75"/>
      <c r="I32" s="91"/>
    </row>
    <row r="33" spans="1:9" ht="15.75" customHeight="1">
      <c r="A33" s="131"/>
      <c r="B33" s="132"/>
      <c r="C33" s="133"/>
      <c r="D33" s="134"/>
      <c r="E33" s="99"/>
      <c r="H33" s="75"/>
      <c r="I33" s="91"/>
    </row>
    <row r="34" spans="1:9" ht="15.75" customHeight="1">
      <c r="A34" s="154" t="s">
        <v>81</v>
      </c>
      <c r="B34" s="156"/>
      <c r="C34" s="105"/>
      <c r="D34" s="106"/>
      <c r="E34" s="99"/>
      <c r="H34" s="75"/>
      <c r="I34" s="91"/>
    </row>
    <row r="35" spans="1:9" s="81" customFormat="1" ht="15.75" customHeight="1">
      <c r="A35" s="59">
        <f>A32+1</f>
        <v>308</v>
      </c>
      <c r="B35" s="53" t="s">
        <v>77</v>
      </c>
      <c r="C35" s="53"/>
      <c r="D35" s="53"/>
      <c r="E35" s="95"/>
      <c r="F35" s="88"/>
      <c r="G35" s="88"/>
      <c r="H35" s="82" t="s">
        <v>43</v>
      </c>
      <c r="I35" s="91" t="str">
        <f>I11</f>
        <v>PADKHH</v>
      </c>
    </row>
    <row r="36" spans="1:9" s="81" customFormat="1" ht="15.75" customHeight="1" thickBot="1">
      <c r="A36" s="59">
        <f>A35+1</f>
        <v>309</v>
      </c>
      <c r="B36" s="53" t="s">
        <v>79</v>
      </c>
      <c r="C36" s="96" t="str">
        <f>"regel "&amp;'Productieafspraken 2012'!A18&amp;" - "&amp;'Productieafspraken 2012'!A17&amp;" - "&amp;'Productieafspraken 2012'!A13&amp;"  x"</f>
        <v>regel 213 - 212 - 208  x</v>
      </c>
      <c r="D36" s="100">
        <v>10.62</v>
      </c>
      <c r="E36" s="101">
        <f>D36*('Productieafspraken 2012'!E18-'Productieafspraken 2012'!E17-'Productieafspraken 2012'!E13)</f>
        <v>0</v>
      </c>
      <c r="F36" s="82"/>
      <c r="G36" s="82"/>
      <c r="I36" s="90" t="s">
        <v>42</v>
      </c>
    </row>
    <row r="37" spans="1:7" s="81" customFormat="1" ht="15.75" customHeight="1" thickBot="1">
      <c r="A37" s="61">
        <f>A36+1</f>
        <v>310</v>
      </c>
      <c r="B37" s="56" t="str">
        <f>"Kosten entgemeenschap in budget: ("&amp;A35&amp;"), tenzij ("&amp;A35&amp;") &gt; ("&amp;A36&amp;"), dan ("&amp;A36&amp;")"</f>
        <v>Kosten entgemeenschap in budget: (308), tenzij (308) &gt; (309), dan (309)</v>
      </c>
      <c r="C37" s="56"/>
      <c r="D37" s="56"/>
      <c r="E37" s="108">
        <f>IF(E35&gt;E36,E36,E35)</f>
        <v>0</v>
      </c>
      <c r="F37" s="88"/>
      <c r="G37" s="88"/>
    </row>
    <row r="38" spans="1:7" s="81" customFormat="1" ht="15.75" customHeight="1">
      <c r="A38" s="84"/>
      <c r="B38" s="122"/>
      <c r="C38" s="122"/>
      <c r="D38" s="122"/>
      <c r="E38" s="99"/>
      <c r="F38" s="88"/>
      <c r="G38" s="88"/>
    </row>
    <row r="39" spans="1:7" s="81" customFormat="1" ht="15.75" customHeight="1">
      <c r="A39" s="154" t="s">
        <v>82</v>
      </c>
      <c r="B39" s="156"/>
      <c r="C39" s="122"/>
      <c r="D39" s="122"/>
      <c r="E39" s="99"/>
      <c r="F39" s="88"/>
      <c r="G39" s="88"/>
    </row>
    <row r="40" spans="1:7" s="81" customFormat="1" ht="15.75" customHeight="1">
      <c r="A40" s="59">
        <f>A37+1</f>
        <v>311</v>
      </c>
      <c r="B40" s="53" t="s">
        <v>78</v>
      </c>
      <c r="C40" s="53"/>
      <c r="D40" s="53"/>
      <c r="E40" s="95"/>
      <c r="F40" s="88"/>
      <c r="G40" s="88"/>
    </row>
    <row r="41" spans="1:7" s="81" customFormat="1" ht="15.75" customHeight="1" thickBot="1">
      <c r="A41" s="59">
        <f>A40+1</f>
        <v>312</v>
      </c>
      <c r="B41" s="53" t="s">
        <v>80</v>
      </c>
      <c r="C41" s="96" t="str">
        <f>"regel "&amp;'Productieafspraken 2012'!A17&amp;" + "&amp;'Productieafspraken 2012'!A13&amp;"  x"</f>
        <v>regel 212 + 208  x</v>
      </c>
      <c r="D41" s="100">
        <v>8.71</v>
      </c>
      <c r="E41" s="101">
        <f>D41*('Productieafspraken 2012'!E17+'Productieafspraken 2012'!E13)</f>
        <v>0</v>
      </c>
      <c r="F41" s="88"/>
      <c r="G41" s="88"/>
    </row>
    <row r="42" spans="1:7" s="81" customFormat="1" ht="15.75" customHeight="1" thickBot="1">
      <c r="A42" s="61">
        <f>A41+1</f>
        <v>313</v>
      </c>
      <c r="B42" s="56" t="str">
        <f>"Kosten entgemeenschap in budget: ("&amp;A40&amp;"), tenzij ("&amp;A40&amp;") &gt; ("&amp;A41&amp;"), dan ("&amp;A41&amp;")"</f>
        <v>Kosten entgemeenschap in budget: (311), tenzij (311) &gt; (312), dan (312)</v>
      </c>
      <c r="C42" s="56"/>
      <c r="D42" s="56"/>
      <c r="E42" s="108">
        <f>IF(E40&gt;E41,E41,E40)</f>
        <v>0</v>
      </c>
      <c r="F42" s="88"/>
      <c r="G42" s="88"/>
    </row>
    <row r="43" spans="1:7" s="81" customFormat="1" ht="15.75" customHeight="1">
      <c r="A43" s="84"/>
      <c r="B43" s="122"/>
      <c r="C43" s="122"/>
      <c r="D43" s="122"/>
      <c r="E43" s="99"/>
      <c r="F43" s="88"/>
      <c r="G43" s="88"/>
    </row>
    <row r="44" spans="1:7" s="81" customFormat="1" ht="15.75" customHeight="1">
      <c r="A44" s="154" t="s">
        <v>51</v>
      </c>
      <c r="B44" s="156"/>
      <c r="C44" s="122"/>
      <c r="D44" s="122"/>
      <c r="E44" s="99"/>
      <c r="F44" s="88"/>
      <c r="G44" s="88"/>
    </row>
    <row r="45" spans="1:7" s="81" customFormat="1" ht="15.75" customHeight="1">
      <c r="A45" s="59">
        <v>314</v>
      </c>
      <c r="B45" s="53" t="s">
        <v>51</v>
      </c>
      <c r="C45" s="53"/>
      <c r="D45" s="53"/>
      <c r="E45" s="95"/>
      <c r="F45" s="88"/>
      <c r="G45" s="88"/>
    </row>
    <row r="46" spans="1:7" s="81" customFormat="1" ht="15.75" customHeight="1" thickBot="1">
      <c r="A46" s="59">
        <v>315</v>
      </c>
      <c r="B46" s="53" t="s">
        <v>52</v>
      </c>
      <c r="C46" s="96" t="s">
        <v>83</v>
      </c>
      <c r="D46" s="107">
        <v>42.6</v>
      </c>
      <c r="E46" s="101">
        <f>D46*(E25)</f>
        <v>0</v>
      </c>
      <c r="F46" s="88"/>
      <c r="G46" s="88"/>
    </row>
    <row r="47" spans="1:7" s="81" customFormat="1" ht="15.75" customHeight="1" thickBot="1">
      <c r="A47" s="61">
        <v>316</v>
      </c>
      <c r="B47" s="56" t="s">
        <v>74</v>
      </c>
      <c r="C47" s="97"/>
      <c r="D47" s="98"/>
      <c r="E47" s="108">
        <f>IF(E45&gt;E46,E46,E45)</f>
        <v>0</v>
      </c>
      <c r="F47" s="88"/>
      <c r="G47" s="88"/>
    </row>
    <row r="48" spans="1:5" ht="12.75">
      <c r="A48" s="80" t="s">
        <v>25</v>
      </c>
      <c r="B48" s="81" t="s">
        <v>24</v>
      </c>
      <c r="C48" s="80"/>
      <c r="D48" s="81"/>
      <c r="E48" s="81"/>
    </row>
    <row r="49" spans="1:5" ht="21.75" customHeight="1">
      <c r="A49" s="80" t="s">
        <v>26</v>
      </c>
      <c r="B49" s="152" t="s">
        <v>27</v>
      </c>
      <c r="C49" s="153"/>
      <c r="D49" s="153"/>
      <c r="E49" s="153"/>
    </row>
    <row r="50" spans="1:5" ht="12.75">
      <c r="A50" s="80"/>
      <c r="B50" s="152"/>
      <c r="C50" s="153"/>
      <c r="D50" s="153"/>
      <c r="E50" s="153"/>
    </row>
    <row r="51" spans="1:5" ht="20.25" customHeight="1">
      <c r="A51" s="80"/>
      <c r="B51" s="152"/>
      <c r="C51" s="153"/>
      <c r="D51" s="153"/>
      <c r="E51" s="153"/>
    </row>
    <row r="52" spans="1:7" s="116" customFormat="1" ht="10.5">
      <c r="A52" s="115"/>
      <c r="C52" s="115"/>
      <c r="E52" s="117"/>
      <c r="F52" s="118"/>
      <c r="G52" s="118"/>
    </row>
    <row r="53" ht="19.5" customHeight="1"/>
    <row r="54" ht="19.5" customHeight="1" hidden="1"/>
    <row r="55" ht="19.5" customHeight="1" hidden="1"/>
    <row r="56" ht="43.5" customHeight="1" hidden="1"/>
    <row r="57" ht="19.5" customHeight="1" hidden="1"/>
    <row r="58" ht="19.5" customHeight="1" hidden="1"/>
    <row r="59" ht="19.5" customHeight="1" hidden="1"/>
    <row r="60" ht="19.5" customHeight="1" hidden="1"/>
    <row r="61" ht="19.5" customHeight="1" hidden="1"/>
    <row r="62" ht="19.5" customHeight="1" hidden="1"/>
    <row r="63" ht="19.5" customHeight="1" hidden="1"/>
    <row r="64" ht="19.5" customHeight="1" hidden="1"/>
    <row r="65" ht="19.5" customHeight="1" hidden="1"/>
    <row r="66" ht="19.5" customHeight="1" hidden="1"/>
    <row r="67" ht="19.5" customHeight="1" hidden="1"/>
    <row r="68" ht="19.5" customHeight="1" hidden="1"/>
    <row r="69" ht="19.5" customHeight="1" hidden="1"/>
    <row r="70" ht="19.5" customHeight="1" hidden="1"/>
    <row r="71" ht="19.5" customHeight="1" hidden="1"/>
    <row r="72" ht="19.5" customHeight="1" hidden="1"/>
    <row r="73" ht="19.5" customHeight="1" hidden="1"/>
    <row r="74" ht="19.5" customHeight="1" hidden="1"/>
    <row r="75" ht="19.5" customHeight="1" hidden="1"/>
    <row r="76" ht="19.5" customHeight="1" hidden="1"/>
    <row r="77" ht="19.5" customHeight="1" hidden="1"/>
    <row r="78" ht="19.5" customHeight="1" hidden="1"/>
    <row r="79" ht="19.5" customHeight="1" hidden="1"/>
    <row r="80" ht="19.5" customHeight="1" hidden="1"/>
    <row r="81" ht="19.5" customHeight="1" hidden="1"/>
    <row r="82" ht="19.5" customHeight="1" hidden="1"/>
    <row r="83" ht="19.5" customHeight="1" hidden="1"/>
    <row r="84" ht="19.5" customHeight="1" hidden="1"/>
    <row r="85" ht="19.5" customHeight="1" hidden="1"/>
    <row r="86" ht="19.5" customHeight="1" hidden="1"/>
  </sheetData>
  <sheetProtection/>
  <mergeCells count="7">
    <mergeCell ref="B49:E49"/>
    <mergeCell ref="B50:E50"/>
    <mergeCell ref="B51:E51"/>
    <mergeCell ref="A29:B29"/>
    <mergeCell ref="A34:B34"/>
    <mergeCell ref="A39:B39"/>
    <mergeCell ref="A44:B44"/>
  </mergeCells>
  <conditionalFormatting sqref="I36 E18 I18:K18">
    <cfRule type="expression" priority="1" dxfId="4" stopIfTrue="1">
      <formula>$D$1=TRUE</formula>
    </cfRule>
  </conditionalFormatting>
  <conditionalFormatting sqref="E30 E35 E45 E40 J6:J17 E6:E17 E24:E27">
    <cfRule type="expression" priority="2" dxfId="2" stopIfTrue="1">
      <formula>$D$1=TRUE</formula>
    </cfRule>
  </conditionalFormatting>
  <conditionalFormatting sqref="E31:E33 E46:E47 E36:E39 E41:E44">
    <cfRule type="expression" priority="3" dxfId="4" stopIfTrue="1">
      <formula>#REF!=TRUE</formula>
    </cfRule>
  </conditionalFormatting>
  <dataValidations count="2">
    <dataValidation type="whole" operator="greaterThanOrEqual" allowBlank="1" showInputMessage="1" showErrorMessage="1" errorTitle="Onjuiste invoer." error="Voor de invoer in deze cel geldt:&#10;&#10;- het moet een geheel getal zijn.&#10;- het getal mag niet negatief zijn.&#10;" sqref="E35 E27:E31 E24:E25 E6:E17">
      <formula1>0</formula1>
    </dataValidation>
    <dataValidation type="whole" operator="greaterThanOrEqual" allowBlank="1" showInputMessage="1" showErrorMessage="1" errorTitle="Onjuiste invoer" error="Voor de invoer in deze cel geldt:&#10;&#10;- het moet een geheel getal zijn&#10;- het mag geen negatief getal zijn" sqref="E26">
      <formula1>0</formula1>
    </dataValidation>
  </dataValidations>
  <printOptions/>
  <pageMargins left="0.63" right="0.64" top="0.43" bottom="0.27" header="0.25" footer="0.21"/>
  <pageSetup fitToHeight="2" fitToWidth="2" horizontalDpi="600" verticalDpi="600" orientation="landscape" paperSize="9" r:id="rId2"/>
  <headerFooter alignWithMargins="0">
    <oddHeader>&amp;R
&amp;G</oddHeader>
  </headerFooter>
  <rowBreaks count="1" manualBreakCount="1">
    <brk id="19" max="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C.S. de Wit-Termaten</dc:creator>
  <cp:keywords/>
  <dc:description/>
  <cp:lastModifiedBy>C. Bloemen</cp:lastModifiedBy>
  <cp:lastPrinted>2011-12-07T07:23:32Z</cp:lastPrinted>
  <dcterms:created xsi:type="dcterms:W3CDTF">2004-11-08T12:30:05Z</dcterms:created>
  <dcterms:modified xsi:type="dcterms:W3CDTF">2011-12-21T08:28:15Z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1043</vt:i4>
  </property>
  <property fmtid="{D5CDD505-2E9C-101B-9397-08002B2CF9AE}" pid="3" name="_dlc_Doc">
    <vt:lpwstr>THRFR6N5WDQ4-17-3290</vt:lpwstr>
  </property>
  <property fmtid="{D5CDD505-2E9C-101B-9397-08002B2CF9AE}" pid="4" name="_dlc_DocIdItemGu">
    <vt:lpwstr>e87d28a9-fd96-4a0f-961f-ebad741c0ba8</vt:lpwstr>
  </property>
  <property fmtid="{D5CDD505-2E9C-101B-9397-08002B2CF9AE}" pid="5" name="_dlc_DocIdU">
    <vt:lpwstr>http://kennisnet.nza.nl/publicaties/Aanleveren/_layouts/DocIdRedir.aspx?ID=THRFR6N5WDQ4-17-3290, THRFR6N5WDQ4-17-3290</vt:lpwstr>
  </property>
  <property fmtid="{D5CDD505-2E9C-101B-9397-08002B2CF9AE}" pid="6" name="WorkflowChangePa">
    <vt:lpwstr>5dd26274-7450-4d13-b077-7382865cccce,5;5dd26274-7450-4d13-b077-7382865cccce,5;5dd26274-7450-4d13-b077-7382865cccce,5;5dd26274-7450-4d13-b077-7382865cccce,5;5dd26274-7450-4d13-b077-7382865cccce,5;5dd26274-7450-4d13-b077-7382865cccce,10;5dd26274-7450-4d13-b</vt:lpwstr>
  </property>
  <property fmtid="{D5CDD505-2E9C-101B-9397-08002B2CF9AE}" pid="7" name="NZa-zoekwoordenMetada">
    <vt:lpwstr/>
  </property>
  <property fmtid="{D5CDD505-2E9C-101B-9397-08002B2CF9AE}" pid="8" name="Sector(en)Metada">
    <vt:lpwstr>Alle:Langdurige zorg:Verpleging en verzorging|33367432-927b-4a96-adc1-6d221f5d18a9</vt:lpwstr>
  </property>
  <property fmtid="{D5CDD505-2E9C-101B-9397-08002B2CF9AE}" pid="9" name="VerzondenAanMetada">
    <vt:lpwstr/>
  </property>
  <property fmtid="{D5CDD505-2E9C-101B-9397-08002B2CF9AE}" pid="10" name="DocumentTypeMetada">
    <vt:lpwstr>Regels:Formulier|4bc40415-667d-4fea-816d-9688ca6ffa69</vt:lpwstr>
  </property>
  <property fmtid="{D5CDD505-2E9C-101B-9397-08002B2CF9AE}" pid="11" name="ExtraZoekwoordenMetada">
    <vt:lpwstr/>
  </property>
  <property fmtid="{D5CDD505-2E9C-101B-9397-08002B2CF9AE}" pid="12" name="j85cec29e8c24b8a90feb8db203ff7">
    <vt:lpwstr>Verpleging en verzorging|33367432-927b-4a96-adc1-6d221f5d18a9</vt:lpwstr>
  </property>
  <property fmtid="{D5CDD505-2E9C-101B-9397-08002B2CF9AE}" pid="13" name="DocumentTyp">
    <vt:lpwstr>103;#Formulier|4bc40415-667d-4fea-816d-9688ca6ffa69</vt:lpwstr>
  </property>
  <property fmtid="{D5CDD505-2E9C-101B-9397-08002B2CF9AE}" pid="14" name="DocumentTy">
    <vt:lpwstr/>
  </property>
  <property fmtid="{D5CDD505-2E9C-101B-9397-08002B2CF9AE}" pid="15" name="Sector(e">
    <vt:lpwstr>131;#Verpleging en verzorging|33367432-927b-4a96-adc1-6d221f5d18a9</vt:lpwstr>
  </property>
  <property fmtid="{D5CDD505-2E9C-101B-9397-08002B2CF9AE}" pid="16" name="NZa-zoekwoord">
    <vt:lpwstr/>
  </property>
  <property fmtid="{D5CDD505-2E9C-101B-9397-08002B2CF9AE}" pid="17" name="ff74c6b610ef44f49114c43de16761">
    <vt:lpwstr/>
  </property>
  <property fmtid="{D5CDD505-2E9C-101B-9397-08002B2CF9AE}" pid="18" name="n407de7a4204433984b2eeeaba786d">
    <vt:lpwstr/>
  </property>
  <property fmtid="{D5CDD505-2E9C-101B-9397-08002B2CF9AE}" pid="19" name="Extra zoekwoord">
    <vt:lpwstr/>
  </property>
  <property fmtid="{D5CDD505-2E9C-101B-9397-08002B2CF9AE}" pid="20" name="l24ea505ea8d4be1bd84e8204c620c">
    <vt:lpwstr/>
  </property>
  <property fmtid="{D5CDD505-2E9C-101B-9397-08002B2CF9AE}" pid="21" name="me0f0aaf77cd4640acf557f58a1d2c">
    <vt:lpwstr>Formulier|4bc40415-667d-4fea-816d-9688ca6ffa69</vt:lpwstr>
  </property>
  <property fmtid="{D5CDD505-2E9C-101B-9397-08002B2CF9AE}" pid="22" name="TaxCatchA">
    <vt:lpwstr>131;#Verpleging en verzorging|33367432-927b-4a96-adc1-6d221f5d18a9;#103;#Formulier|4bc40415-667d-4fea-816d-9688ca6ffa69</vt:lpwstr>
  </property>
</Properties>
</file>