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-465" windowWidth="24240" windowHeight="13740" tabRatio="606" activeTab="4"/>
  </bookViews>
  <sheets>
    <sheet name="Vragenlijst" sheetId="10" r:id="rId1"/>
    <sheet name="uren vanaf 1 januari 2015" sheetId="13" r:id="rId2"/>
    <sheet name="uren vanaf 1 juli 2015" sheetId="20" r:id="rId3"/>
    <sheet name="uren vanaf 1 jan 2015 - crisis" sheetId="21" r:id="rId4"/>
    <sheet name="uren vanaf 1 jul 2015 - crisis" sheetId="22" r:id="rId5"/>
    <sheet name="Blad1" sheetId="12" r:id="rId6"/>
  </sheets>
  <definedNames>
    <definedName name="cao" localSheetId="3">#REF!</definedName>
    <definedName name="cao" localSheetId="1">#REF!</definedName>
    <definedName name="cao" localSheetId="4">#REF!</definedName>
    <definedName name="cao" localSheetId="2">#REF!</definedName>
    <definedName name="cao">#REF!</definedName>
    <definedName name="vdsl" localSheetId="3">#REF!</definedName>
    <definedName name="vdsl" localSheetId="1">#REF!</definedName>
    <definedName name="vdsl" localSheetId="4">#REF!</definedName>
    <definedName name="vdsl" localSheetId="2">#REF!</definedName>
    <definedName name="vdsl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3" i="22" l="1"/>
  <c r="F123" i="22"/>
  <c r="G123" i="22"/>
  <c r="H123" i="22"/>
  <c r="I123" i="22"/>
  <c r="J123" i="22"/>
  <c r="K123" i="22"/>
  <c r="L123" i="22"/>
  <c r="M123" i="22"/>
  <c r="N123" i="22"/>
  <c r="O123" i="22"/>
  <c r="P123" i="22"/>
  <c r="Q123" i="22"/>
  <c r="R123" i="22"/>
  <c r="S123" i="22"/>
  <c r="T123" i="22"/>
  <c r="U123" i="22"/>
  <c r="V123" i="22"/>
  <c r="W123" i="22"/>
  <c r="X123" i="22"/>
  <c r="Y123" i="22"/>
  <c r="Z123" i="22"/>
  <c r="AA123" i="22"/>
  <c r="AB123" i="22"/>
  <c r="AC123" i="22"/>
  <c r="AD123" i="22"/>
  <c r="AE123" i="22"/>
  <c r="AF123" i="22"/>
  <c r="AG123" i="22"/>
  <c r="AH123" i="22"/>
  <c r="AI123" i="22"/>
  <c r="AJ123" i="22"/>
  <c r="AK123" i="22"/>
  <c r="AL123" i="22"/>
  <c r="AM123" i="22"/>
  <c r="AN123" i="22"/>
  <c r="AO123" i="22"/>
  <c r="AP123" i="22"/>
  <c r="AQ123" i="22"/>
  <c r="AR123" i="22"/>
  <c r="AS123" i="22"/>
  <c r="AT123" i="22"/>
  <c r="D123" i="22"/>
  <c r="E123" i="21"/>
  <c r="F123" i="21"/>
  <c r="G123" i="21"/>
  <c r="H123" i="21"/>
  <c r="I123" i="21"/>
  <c r="J123" i="21"/>
  <c r="K123" i="21"/>
  <c r="L123" i="21"/>
  <c r="M123" i="21"/>
  <c r="N123" i="21"/>
  <c r="O123" i="21"/>
  <c r="P123" i="21"/>
  <c r="Q123" i="21"/>
  <c r="R123" i="21"/>
  <c r="S123" i="21"/>
  <c r="T123" i="21"/>
  <c r="U123" i="21"/>
  <c r="V123" i="21"/>
  <c r="W123" i="21"/>
  <c r="X123" i="21"/>
  <c r="Y123" i="21"/>
  <c r="Z123" i="21"/>
  <c r="AA123" i="21"/>
  <c r="AB123" i="21"/>
  <c r="AC123" i="21"/>
  <c r="AD123" i="21"/>
  <c r="AE123" i="21"/>
  <c r="AF123" i="21"/>
  <c r="AG123" i="21"/>
  <c r="AH123" i="21"/>
  <c r="AI123" i="21"/>
  <c r="AJ123" i="21"/>
  <c r="AK123" i="21"/>
  <c r="AL123" i="21"/>
  <c r="AM123" i="21"/>
  <c r="AN123" i="21"/>
  <c r="AO123" i="21"/>
  <c r="AP123" i="21"/>
  <c r="AQ123" i="21"/>
  <c r="AR123" i="21"/>
  <c r="AS123" i="21"/>
  <c r="AT123" i="21"/>
  <c r="D123" i="21"/>
  <c r="E123" i="20"/>
  <c r="F123" i="20"/>
  <c r="G123" i="20"/>
  <c r="H123" i="20"/>
  <c r="I123" i="20"/>
  <c r="J123" i="20"/>
  <c r="K123" i="20"/>
  <c r="L123" i="20"/>
  <c r="M123" i="20"/>
  <c r="N123" i="20"/>
  <c r="O123" i="20"/>
  <c r="P123" i="20"/>
  <c r="Q123" i="20"/>
  <c r="R123" i="20"/>
  <c r="S123" i="20"/>
  <c r="T123" i="20"/>
  <c r="U123" i="20"/>
  <c r="V123" i="20"/>
  <c r="W123" i="20"/>
  <c r="X123" i="20"/>
  <c r="Y123" i="20"/>
  <c r="Z123" i="20"/>
  <c r="AA123" i="20"/>
  <c r="AB123" i="20"/>
  <c r="AC123" i="20"/>
  <c r="AD123" i="20"/>
  <c r="AE123" i="20"/>
  <c r="AF123" i="20"/>
  <c r="AG123" i="20"/>
  <c r="AH123" i="20"/>
  <c r="AI123" i="20"/>
  <c r="AJ123" i="20"/>
  <c r="AK123" i="20"/>
  <c r="AL123" i="20"/>
  <c r="AM123" i="20"/>
  <c r="AN123" i="20"/>
  <c r="AO123" i="20"/>
  <c r="AP123" i="20"/>
  <c r="AQ123" i="20"/>
  <c r="AR123" i="20"/>
  <c r="AS123" i="20"/>
  <c r="AT123" i="20"/>
  <c r="AU123" i="20"/>
  <c r="AV123" i="20"/>
  <c r="AW123" i="20"/>
  <c r="AX123" i="20"/>
  <c r="AY123" i="20"/>
  <c r="AZ123" i="20"/>
  <c r="BA123" i="20"/>
  <c r="BB123" i="20"/>
  <c r="BC123" i="20"/>
  <c r="BD123" i="20"/>
  <c r="BE123" i="20"/>
  <c r="BF123" i="20"/>
  <c r="BG123" i="20"/>
  <c r="BH123" i="20"/>
  <c r="BI123" i="20"/>
  <c r="BJ123" i="20"/>
  <c r="BK123" i="20"/>
  <c r="BL123" i="20"/>
  <c r="BM123" i="20"/>
  <c r="BN123" i="20"/>
  <c r="BO123" i="20"/>
  <c r="BP123" i="20"/>
  <c r="BQ123" i="20"/>
  <c r="BR123" i="20"/>
  <c r="BS123" i="20"/>
  <c r="BT123" i="20"/>
  <c r="BU123" i="20"/>
  <c r="BV123" i="20"/>
  <c r="BW123" i="20"/>
  <c r="BX123" i="20"/>
  <c r="BY123" i="20"/>
  <c r="BZ123" i="20"/>
  <c r="CA123" i="20"/>
  <c r="CB123" i="20"/>
  <c r="CC123" i="20"/>
  <c r="CD123" i="20"/>
  <c r="CE123" i="20"/>
  <c r="CF123" i="20"/>
  <c r="CG123" i="20"/>
  <c r="CH123" i="20"/>
  <c r="CI123" i="20"/>
  <c r="CJ123" i="20"/>
  <c r="CK123" i="20"/>
  <c r="CL123" i="20"/>
  <c r="CM123" i="20"/>
  <c r="CN123" i="20"/>
  <c r="CO123" i="20"/>
  <c r="CP123" i="20"/>
  <c r="CQ123" i="20"/>
  <c r="CR123" i="20"/>
  <c r="CS123" i="20"/>
  <c r="CT123" i="20"/>
  <c r="CU123" i="20"/>
  <c r="CV123" i="20"/>
  <c r="CW123" i="20"/>
  <c r="CX123" i="20"/>
  <c r="CY123" i="20"/>
  <c r="D123" i="20"/>
  <c r="E123" i="13"/>
  <c r="F123" i="13"/>
  <c r="G123" i="13"/>
  <c r="H123" i="13"/>
  <c r="I123" i="13"/>
  <c r="J123" i="13"/>
  <c r="K123" i="13"/>
  <c r="L123" i="13"/>
  <c r="M123" i="13"/>
  <c r="N123" i="13"/>
  <c r="O123" i="13"/>
  <c r="P123" i="13"/>
  <c r="Q123" i="13"/>
  <c r="R123" i="13"/>
  <c r="S123" i="13"/>
  <c r="T123" i="13"/>
  <c r="U123" i="13"/>
  <c r="V123" i="13"/>
  <c r="W123" i="13"/>
  <c r="X123" i="13"/>
  <c r="Y123" i="13"/>
  <c r="Z123" i="13"/>
  <c r="AA123" i="13"/>
  <c r="AB123" i="13"/>
  <c r="AC123" i="13"/>
  <c r="AD123" i="13"/>
  <c r="AE123" i="13"/>
  <c r="AF123" i="13"/>
  <c r="AG123" i="13"/>
  <c r="AH123" i="13"/>
  <c r="AI123" i="13"/>
  <c r="AJ123" i="13"/>
  <c r="AK123" i="13"/>
  <c r="AL123" i="13"/>
  <c r="AM123" i="13"/>
  <c r="AN123" i="13"/>
  <c r="AO123" i="13"/>
  <c r="AP123" i="13"/>
  <c r="AQ123" i="13"/>
  <c r="AR123" i="13"/>
  <c r="AS123" i="13"/>
  <c r="AT123" i="13"/>
  <c r="AU123" i="13"/>
  <c r="AV123" i="13"/>
  <c r="AW123" i="13"/>
  <c r="AX123" i="13"/>
  <c r="AY123" i="13"/>
  <c r="AZ123" i="13"/>
  <c r="BA123" i="13"/>
  <c r="BB123" i="13"/>
  <c r="BC123" i="13"/>
  <c r="BD123" i="13"/>
  <c r="BE123" i="13"/>
  <c r="BF123" i="13"/>
  <c r="BG123" i="13"/>
  <c r="BH123" i="13"/>
  <c r="BI123" i="13"/>
  <c r="BJ123" i="13"/>
  <c r="BK123" i="13"/>
  <c r="BL123" i="13"/>
  <c r="BM123" i="13"/>
  <c r="BN123" i="13"/>
  <c r="BO123" i="13"/>
  <c r="BP123" i="13"/>
  <c r="BQ123" i="13"/>
  <c r="BR123" i="13"/>
  <c r="BS123" i="13"/>
  <c r="BT123" i="13"/>
  <c r="BU123" i="13"/>
  <c r="BV123" i="13"/>
  <c r="BW123" i="13"/>
  <c r="BX123" i="13"/>
  <c r="BY123" i="13"/>
  <c r="BZ123" i="13"/>
  <c r="CA123" i="13"/>
  <c r="CB123" i="13"/>
  <c r="CC123" i="13"/>
  <c r="CD123" i="13"/>
  <c r="CE123" i="13"/>
  <c r="CF123" i="13"/>
  <c r="CG123" i="13"/>
  <c r="CH123" i="13"/>
  <c r="CI123" i="13"/>
  <c r="CJ123" i="13"/>
  <c r="CK123" i="13"/>
  <c r="CL123" i="13"/>
  <c r="CM123" i="13"/>
  <c r="CN123" i="13"/>
  <c r="CO123" i="13"/>
  <c r="CP123" i="13"/>
  <c r="CQ123" i="13"/>
  <c r="CR123" i="13"/>
  <c r="CS123" i="13"/>
  <c r="CT123" i="13"/>
  <c r="CU123" i="13"/>
  <c r="CV123" i="13"/>
  <c r="CW123" i="13"/>
  <c r="CX123" i="13"/>
  <c r="CY123" i="13"/>
  <c r="D123" i="13"/>
  <c r="E124" i="13" l="1"/>
  <c r="F124" i="13"/>
  <c r="G124" i="13"/>
  <c r="H124" i="13"/>
  <c r="I124" i="13"/>
  <c r="J124" i="13"/>
  <c r="K124" i="13"/>
  <c r="L124" i="13"/>
  <c r="M124" i="13"/>
  <c r="N124" i="13"/>
  <c r="O124" i="13"/>
  <c r="P124" i="13"/>
  <c r="Q124" i="13"/>
  <c r="R124" i="13"/>
  <c r="S124" i="13"/>
  <c r="T124" i="13"/>
  <c r="U124" i="13"/>
  <c r="V124" i="13"/>
  <c r="W124" i="13"/>
  <c r="X124" i="13"/>
  <c r="Y124" i="13"/>
  <c r="Z124" i="13"/>
  <c r="AA124" i="13"/>
  <c r="AB124" i="13"/>
  <c r="AC124" i="13"/>
  <c r="AD124" i="13"/>
  <c r="AE124" i="13"/>
  <c r="AF124" i="13"/>
  <c r="AG124" i="13"/>
  <c r="AH124" i="13"/>
  <c r="AI124" i="13"/>
  <c r="AJ124" i="13"/>
  <c r="AK124" i="13"/>
  <c r="AL124" i="13"/>
  <c r="AM124" i="13"/>
  <c r="AN124" i="13"/>
  <c r="AO124" i="13"/>
  <c r="AP124" i="13"/>
  <c r="AQ124" i="13"/>
  <c r="AR124" i="13"/>
  <c r="AS124" i="13"/>
  <c r="AT124" i="13"/>
  <c r="AU124" i="13"/>
  <c r="AV124" i="13"/>
  <c r="AW124" i="13"/>
  <c r="AX124" i="13"/>
  <c r="AY124" i="13"/>
  <c r="AZ124" i="13"/>
  <c r="BA124" i="13"/>
  <c r="BB124" i="13"/>
  <c r="BC124" i="13"/>
  <c r="BD124" i="13"/>
  <c r="BE124" i="13"/>
  <c r="BF124" i="13"/>
  <c r="BG124" i="13"/>
  <c r="BH124" i="13"/>
  <c r="BI124" i="13"/>
  <c r="BJ124" i="13"/>
  <c r="BK124" i="13"/>
  <c r="BL124" i="13"/>
  <c r="BM124" i="13"/>
  <c r="BN124" i="13"/>
  <c r="BO124" i="13"/>
  <c r="BP124" i="13"/>
  <c r="BQ124" i="13"/>
  <c r="BR124" i="13"/>
  <c r="BS124" i="13"/>
  <c r="BT124" i="13"/>
  <c r="BU124" i="13"/>
  <c r="BV124" i="13"/>
  <c r="BW124" i="13"/>
  <c r="BX124" i="13"/>
  <c r="BY124" i="13"/>
  <c r="BZ124" i="13"/>
  <c r="CA124" i="13"/>
  <c r="CB124" i="13"/>
  <c r="CC124" i="13"/>
  <c r="CD124" i="13"/>
  <c r="CE124" i="13"/>
  <c r="CF124" i="13"/>
  <c r="CG124" i="13"/>
  <c r="CH124" i="13"/>
  <c r="CI124" i="13"/>
  <c r="CJ124" i="13"/>
  <c r="CK124" i="13"/>
  <c r="CL124" i="13"/>
  <c r="CM124" i="13"/>
  <c r="CN124" i="13"/>
  <c r="CO124" i="13"/>
  <c r="CP124" i="13"/>
  <c r="CQ124" i="13"/>
  <c r="CR124" i="13"/>
  <c r="CS124" i="13"/>
  <c r="CT124" i="13"/>
  <c r="CU124" i="13"/>
  <c r="CV124" i="13"/>
  <c r="CW124" i="13"/>
  <c r="CX124" i="13"/>
  <c r="CY124" i="13"/>
  <c r="D124" i="13"/>
  <c r="E124" i="21"/>
  <c r="F124" i="21"/>
  <c r="G124" i="21"/>
  <c r="H124" i="21"/>
  <c r="I124" i="21"/>
  <c r="J124" i="21"/>
  <c r="K124" i="21"/>
  <c r="L124" i="21"/>
  <c r="M124" i="21"/>
  <c r="N124" i="21"/>
  <c r="O124" i="21"/>
  <c r="P124" i="21"/>
  <c r="Q124" i="21"/>
  <c r="R124" i="21"/>
  <c r="S124" i="21"/>
  <c r="T124" i="21"/>
  <c r="U124" i="21"/>
  <c r="V124" i="21"/>
  <c r="W124" i="21"/>
  <c r="X124" i="21"/>
  <c r="Y124" i="21"/>
  <c r="Z124" i="21"/>
  <c r="AA124" i="21"/>
  <c r="AB124" i="21"/>
  <c r="AC124" i="21"/>
  <c r="AD124" i="21"/>
  <c r="AE124" i="21"/>
  <c r="AF124" i="21"/>
  <c r="AG124" i="21"/>
  <c r="AH124" i="21"/>
  <c r="AI124" i="21"/>
  <c r="AJ124" i="21"/>
  <c r="AK124" i="21"/>
  <c r="AL124" i="21"/>
  <c r="AM124" i="21"/>
  <c r="AN124" i="21"/>
  <c r="AO124" i="21"/>
  <c r="AP124" i="21"/>
  <c r="AQ124" i="21"/>
  <c r="AR124" i="21"/>
  <c r="AS124" i="21"/>
  <c r="AT124" i="21"/>
  <c r="D124" i="21"/>
  <c r="E117" i="21"/>
  <c r="F117" i="21"/>
  <c r="G117" i="21"/>
  <c r="H117" i="21"/>
  <c r="I117" i="21"/>
  <c r="J117" i="21"/>
  <c r="K117" i="21"/>
  <c r="L117" i="21"/>
  <c r="M117" i="21"/>
  <c r="N117" i="21"/>
  <c r="O117" i="21"/>
  <c r="P117" i="21"/>
  <c r="Q117" i="21"/>
  <c r="R117" i="21"/>
  <c r="S117" i="21"/>
  <c r="T117" i="21"/>
  <c r="U117" i="21"/>
  <c r="V117" i="21"/>
  <c r="W117" i="21"/>
  <c r="X117" i="21"/>
  <c r="Y117" i="21"/>
  <c r="Z117" i="21"/>
  <c r="AA117" i="21"/>
  <c r="AB117" i="21"/>
  <c r="AC117" i="21"/>
  <c r="AD117" i="21"/>
  <c r="AE117" i="21"/>
  <c r="AF117" i="21"/>
  <c r="AG117" i="21"/>
  <c r="AH117" i="21"/>
  <c r="AI117" i="21"/>
  <c r="AJ117" i="21"/>
  <c r="AK117" i="21"/>
  <c r="AL117" i="21"/>
  <c r="AM117" i="21"/>
  <c r="AN117" i="21"/>
  <c r="AO117" i="21"/>
  <c r="AP117" i="21"/>
  <c r="AQ117" i="21"/>
  <c r="AR117" i="21"/>
  <c r="AS117" i="21"/>
  <c r="AT117" i="21"/>
  <c r="D117" i="21"/>
  <c r="E117" i="13"/>
  <c r="F117" i="13"/>
  <c r="G117" i="13"/>
  <c r="H117" i="13"/>
  <c r="I117" i="13"/>
  <c r="J117" i="13"/>
  <c r="K117" i="13"/>
  <c r="L117" i="13"/>
  <c r="M117" i="13"/>
  <c r="N117" i="13"/>
  <c r="O117" i="13"/>
  <c r="P117" i="13"/>
  <c r="Q117" i="13"/>
  <c r="R117" i="13"/>
  <c r="S117" i="13"/>
  <c r="T117" i="13"/>
  <c r="U117" i="13"/>
  <c r="V117" i="13"/>
  <c r="W117" i="13"/>
  <c r="X117" i="13"/>
  <c r="Y117" i="13"/>
  <c r="Z117" i="13"/>
  <c r="AA117" i="13"/>
  <c r="AB117" i="13"/>
  <c r="AC117" i="13"/>
  <c r="AD117" i="13"/>
  <c r="AE117" i="13"/>
  <c r="AF117" i="13"/>
  <c r="AG117" i="13"/>
  <c r="AH117" i="13"/>
  <c r="AI117" i="13"/>
  <c r="AJ117" i="13"/>
  <c r="AK117" i="13"/>
  <c r="AL117" i="13"/>
  <c r="AM117" i="13"/>
  <c r="AN117" i="13"/>
  <c r="AO117" i="13"/>
  <c r="AP117" i="13"/>
  <c r="AQ117" i="13"/>
  <c r="AR117" i="13"/>
  <c r="AS117" i="13"/>
  <c r="AT117" i="13"/>
  <c r="AU117" i="13"/>
  <c r="AV117" i="13"/>
  <c r="AW117" i="13"/>
  <c r="AX117" i="13"/>
  <c r="AY117" i="13"/>
  <c r="AZ117" i="13"/>
  <c r="BA117" i="13"/>
  <c r="BB117" i="13"/>
  <c r="BC117" i="13"/>
  <c r="BD117" i="13"/>
  <c r="BE117" i="13"/>
  <c r="BF117" i="13"/>
  <c r="BG117" i="13"/>
  <c r="BH117" i="13"/>
  <c r="BI117" i="13"/>
  <c r="BJ117" i="13"/>
  <c r="BK117" i="13"/>
  <c r="BL117" i="13"/>
  <c r="BM117" i="13"/>
  <c r="BN117" i="13"/>
  <c r="BO117" i="13"/>
  <c r="BP117" i="13"/>
  <c r="BQ117" i="13"/>
  <c r="BR117" i="13"/>
  <c r="BS117" i="13"/>
  <c r="BT117" i="13"/>
  <c r="BU117" i="13"/>
  <c r="BV117" i="13"/>
  <c r="BW117" i="13"/>
  <c r="BX117" i="13"/>
  <c r="BY117" i="13"/>
  <c r="BZ117" i="13"/>
  <c r="CA117" i="13"/>
  <c r="CB117" i="13"/>
  <c r="CC117" i="13"/>
  <c r="CD117" i="13"/>
  <c r="CE117" i="13"/>
  <c r="CF117" i="13"/>
  <c r="CG117" i="13"/>
  <c r="CH117" i="13"/>
  <c r="CI117" i="13"/>
  <c r="CJ117" i="13"/>
  <c r="CK117" i="13"/>
  <c r="CL117" i="13"/>
  <c r="CM117" i="13"/>
  <c r="CN117" i="13"/>
  <c r="CO117" i="13"/>
  <c r="CP117" i="13"/>
  <c r="CQ117" i="13"/>
  <c r="CR117" i="13"/>
  <c r="CS117" i="13"/>
  <c r="CT117" i="13"/>
  <c r="CU117" i="13"/>
  <c r="CV117" i="13"/>
  <c r="CW117" i="13"/>
  <c r="CX117" i="13"/>
  <c r="CY117" i="13"/>
  <c r="D117" i="13"/>
  <c r="E124" i="20"/>
  <c r="F124" i="20"/>
  <c r="G124" i="20"/>
  <c r="H124" i="20"/>
  <c r="I124" i="20"/>
  <c r="J124" i="20"/>
  <c r="K124" i="20"/>
  <c r="L124" i="20"/>
  <c r="M124" i="20"/>
  <c r="N124" i="20"/>
  <c r="O124" i="20"/>
  <c r="P124" i="20"/>
  <c r="Q124" i="20"/>
  <c r="R124" i="20"/>
  <c r="S124" i="20"/>
  <c r="T124" i="20"/>
  <c r="U124" i="20"/>
  <c r="V124" i="20"/>
  <c r="W124" i="20"/>
  <c r="X124" i="20"/>
  <c r="Y124" i="20"/>
  <c r="Z124" i="20"/>
  <c r="AA124" i="20"/>
  <c r="AB124" i="20"/>
  <c r="AC124" i="20"/>
  <c r="AD124" i="20"/>
  <c r="AE124" i="20"/>
  <c r="AF124" i="20"/>
  <c r="AG124" i="20"/>
  <c r="AH124" i="20"/>
  <c r="AI124" i="20"/>
  <c r="AJ124" i="20"/>
  <c r="AK124" i="20"/>
  <c r="AL124" i="20"/>
  <c r="AM124" i="20"/>
  <c r="AN124" i="20"/>
  <c r="AO124" i="20"/>
  <c r="AP124" i="20"/>
  <c r="AQ124" i="20"/>
  <c r="AR124" i="20"/>
  <c r="AS124" i="20"/>
  <c r="AT124" i="20"/>
  <c r="AU124" i="20"/>
  <c r="AV124" i="20"/>
  <c r="AW124" i="20"/>
  <c r="AX124" i="20"/>
  <c r="AY124" i="20"/>
  <c r="AZ124" i="20"/>
  <c r="BA124" i="20"/>
  <c r="BB124" i="20"/>
  <c r="BC124" i="20"/>
  <c r="BD124" i="20"/>
  <c r="BE124" i="20"/>
  <c r="BF124" i="20"/>
  <c r="BG124" i="20"/>
  <c r="BH124" i="20"/>
  <c r="BI124" i="20"/>
  <c r="BJ124" i="20"/>
  <c r="BK124" i="20"/>
  <c r="BL124" i="20"/>
  <c r="BM124" i="20"/>
  <c r="BN124" i="20"/>
  <c r="BO124" i="20"/>
  <c r="BP124" i="20"/>
  <c r="BQ124" i="20"/>
  <c r="BR124" i="20"/>
  <c r="BS124" i="20"/>
  <c r="BT124" i="20"/>
  <c r="BU124" i="20"/>
  <c r="BV124" i="20"/>
  <c r="BW124" i="20"/>
  <c r="BX124" i="20"/>
  <c r="BY124" i="20"/>
  <c r="BZ124" i="20"/>
  <c r="CA124" i="20"/>
  <c r="CB124" i="20"/>
  <c r="CC124" i="20"/>
  <c r="CD124" i="20"/>
  <c r="CE124" i="20"/>
  <c r="CF124" i="20"/>
  <c r="CG124" i="20"/>
  <c r="CH124" i="20"/>
  <c r="CI124" i="20"/>
  <c r="CJ124" i="20"/>
  <c r="CK124" i="20"/>
  <c r="CL124" i="20"/>
  <c r="CM124" i="20"/>
  <c r="CN124" i="20"/>
  <c r="CO124" i="20"/>
  <c r="CP124" i="20"/>
  <c r="CQ124" i="20"/>
  <c r="CR124" i="20"/>
  <c r="CS124" i="20"/>
  <c r="CT124" i="20"/>
  <c r="CU124" i="20"/>
  <c r="CV124" i="20"/>
  <c r="CW124" i="20"/>
  <c r="CX124" i="20"/>
  <c r="CY124" i="20"/>
  <c r="E117" i="20"/>
  <c r="F117" i="20"/>
  <c r="G117" i="20"/>
  <c r="H117" i="20"/>
  <c r="I117" i="20"/>
  <c r="J117" i="20"/>
  <c r="K117" i="20"/>
  <c r="L117" i="20"/>
  <c r="M117" i="20"/>
  <c r="N117" i="20"/>
  <c r="O117" i="20"/>
  <c r="P117" i="20"/>
  <c r="Q117" i="20"/>
  <c r="R117" i="20"/>
  <c r="S117" i="20"/>
  <c r="T117" i="20"/>
  <c r="U117" i="20"/>
  <c r="V117" i="20"/>
  <c r="W117" i="20"/>
  <c r="X117" i="20"/>
  <c r="Y117" i="20"/>
  <c r="Z117" i="20"/>
  <c r="AA117" i="20"/>
  <c r="AB117" i="20"/>
  <c r="AC117" i="20"/>
  <c r="AD117" i="20"/>
  <c r="AE117" i="20"/>
  <c r="AF117" i="20"/>
  <c r="AG117" i="20"/>
  <c r="AH117" i="20"/>
  <c r="AI117" i="20"/>
  <c r="AJ117" i="20"/>
  <c r="AK117" i="20"/>
  <c r="AL117" i="20"/>
  <c r="AM117" i="20"/>
  <c r="AN117" i="20"/>
  <c r="AO117" i="20"/>
  <c r="AP117" i="20"/>
  <c r="AQ117" i="20"/>
  <c r="AR117" i="20"/>
  <c r="AS117" i="20"/>
  <c r="AT117" i="20"/>
  <c r="AU117" i="20"/>
  <c r="AV117" i="20"/>
  <c r="AW117" i="20"/>
  <c r="AX117" i="20"/>
  <c r="AY117" i="20"/>
  <c r="AZ117" i="20"/>
  <c r="BA117" i="20"/>
  <c r="BB117" i="20"/>
  <c r="BC117" i="20"/>
  <c r="BD117" i="20"/>
  <c r="BE117" i="20"/>
  <c r="BF117" i="20"/>
  <c r="BG117" i="20"/>
  <c r="BH117" i="20"/>
  <c r="BI117" i="20"/>
  <c r="BJ117" i="20"/>
  <c r="BK117" i="20"/>
  <c r="BL117" i="20"/>
  <c r="BM117" i="20"/>
  <c r="BN117" i="20"/>
  <c r="BO117" i="20"/>
  <c r="BP117" i="20"/>
  <c r="BQ117" i="20"/>
  <c r="BR117" i="20"/>
  <c r="BS117" i="20"/>
  <c r="BT117" i="20"/>
  <c r="BU117" i="20"/>
  <c r="BV117" i="20"/>
  <c r="BW117" i="20"/>
  <c r="BX117" i="20"/>
  <c r="BY117" i="20"/>
  <c r="BZ117" i="20"/>
  <c r="CA117" i="20"/>
  <c r="CB117" i="20"/>
  <c r="CC117" i="20"/>
  <c r="CD117" i="20"/>
  <c r="CE117" i="20"/>
  <c r="CF117" i="20"/>
  <c r="CG117" i="20"/>
  <c r="CH117" i="20"/>
  <c r="CI117" i="20"/>
  <c r="CJ117" i="20"/>
  <c r="CK117" i="20"/>
  <c r="CL117" i="20"/>
  <c r="CM117" i="20"/>
  <c r="CN117" i="20"/>
  <c r="CO117" i="20"/>
  <c r="CP117" i="20"/>
  <c r="CQ117" i="20"/>
  <c r="CR117" i="20"/>
  <c r="CS117" i="20"/>
  <c r="CT117" i="20"/>
  <c r="CU117" i="20"/>
  <c r="CV117" i="20"/>
  <c r="CW117" i="20"/>
  <c r="CX117" i="20"/>
  <c r="CY117" i="20"/>
  <c r="D124" i="20"/>
  <c r="D117" i="20"/>
  <c r="E124" i="22"/>
  <c r="F124" i="22"/>
  <c r="G124" i="22"/>
  <c r="H124" i="22"/>
  <c r="I124" i="22"/>
  <c r="J124" i="22"/>
  <c r="K124" i="22"/>
  <c r="L124" i="22"/>
  <c r="M124" i="22"/>
  <c r="N124" i="22"/>
  <c r="O124" i="22"/>
  <c r="P124" i="22"/>
  <c r="Q124" i="22"/>
  <c r="R124" i="22"/>
  <c r="S124" i="22"/>
  <c r="T124" i="22"/>
  <c r="U124" i="22"/>
  <c r="V124" i="22"/>
  <c r="W124" i="22"/>
  <c r="X124" i="22"/>
  <c r="Y124" i="22"/>
  <c r="Z124" i="22"/>
  <c r="AA124" i="22"/>
  <c r="AB124" i="22"/>
  <c r="AC124" i="22"/>
  <c r="AD124" i="22"/>
  <c r="AE124" i="22"/>
  <c r="AF124" i="22"/>
  <c r="AG124" i="22"/>
  <c r="AH124" i="22"/>
  <c r="AI124" i="22"/>
  <c r="AJ124" i="22"/>
  <c r="AK124" i="22"/>
  <c r="AL124" i="22"/>
  <c r="AM124" i="22"/>
  <c r="AN124" i="22"/>
  <c r="AO124" i="22"/>
  <c r="AP124" i="22"/>
  <c r="AQ124" i="22"/>
  <c r="AR124" i="22"/>
  <c r="AS124" i="22"/>
  <c r="AT124" i="22"/>
  <c r="E117" i="22"/>
  <c r="E118" i="22" s="1"/>
  <c r="F117" i="22"/>
  <c r="F118" i="22" s="1"/>
  <c r="G117" i="22"/>
  <c r="G118" i="22" s="1"/>
  <c r="H117" i="22"/>
  <c r="H118" i="22" s="1"/>
  <c r="I117" i="22"/>
  <c r="I118" i="22" s="1"/>
  <c r="J117" i="22"/>
  <c r="J118" i="22" s="1"/>
  <c r="K117" i="22"/>
  <c r="K118" i="22" s="1"/>
  <c r="L117" i="22"/>
  <c r="L118" i="22" s="1"/>
  <c r="M117" i="22"/>
  <c r="M118" i="22" s="1"/>
  <c r="N117" i="22"/>
  <c r="N118" i="22" s="1"/>
  <c r="O117" i="22"/>
  <c r="O118" i="22" s="1"/>
  <c r="P117" i="22"/>
  <c r="P118" i="22" s="1"/>
  <c r="Q117" i="22"/>
  <c r="Q118" i="22" s="1"/>
  <c r="R117" i="22"/>
  <c r="R118" i="22" s="1"/>
  <c r="S117" i="22"/>
  <c r="S118" i="22" s="1"/>
  <c r="T117" i="22"/>
  <c r="T118" i="22" s="1"/>
  <c r="U117" i="22"/>
  <c r="U118" i="22" s="1"/>
  <c r="V117" i="22"/>
  <c r="V118" i="22" s="1"/>
  <c r="W117" i="22"/>
  <c r="W118" i="22" s="1"/>
  <c r="X117" i="22"/>
  <c r="X118" i="22" s="1"/>
  <c r="Y117" i="22"/>
  <c r="Y118" i="22" s="1"/>
  <c r="Z117" i="22"/>
  <c r="Z118" i="22" s="1"/>
  <c r="AA117" i="22"/>
  <c r="AA118" i="22" s="1"/>
  <c r="AB117" i="22"/>
  <c r="AB118" i="22" s="1"/>
  <c r="AC117" i="22"/>
  <c r="AC118" i="22" s="1"/>
  <c r="AD117" i="22"/>
  <c r="AD118" i="22" s="1"/>
  <c r="AE117" i="22"/>
  <c r="AE118" i="22" s="1"/>
  <c r="AF117" i="22"/>
  <c r="AF118" i="22" s="1"/>
  <c r="AG117" i="22"/>
  <c r="AG118" i="22" s="1"/>
  <c r="AH117" i="22"/>
  <c r="AH118" i="22" s="1"/>
  <c r="AI117" i="22"/>
  <c r="AI118" i="22" s="1"/>
  <c r="AJ117" i="22"/>
  <c r="AJ118" i="22" s="1"/>
  <c r="AK117" i="22"/>
  <c r="AK118" i="22" s="1"/>
  <c r="AL117" i="22"/>
  <c r="AL118" i="22" s="1"/>
  <c r="AM117" i="22"/>
  <c r="AM118" i="22" s="1"/>
  <c r="AN117" i="22"/>
  <c r="AN118" i="22" s="1"/>
  <c r="AO117" i="22"/>
  <c r="AO118" i="22" s="1"/>
  <c r="AP117" i="22"/>
  <c r="AP118" i="22" s="1"/>
  <c r="AQ117" i="22"/>
  <c r="AQ118" i="22" s="1"/>
  <c r="AR117" i="22"/>
  <c r="AR118" i="22" s="1"/>
  <c r="AS117" i="22"/>
  <c r="AS118" i="22" s="1"/>
  <c r="AT117" i="22"/>
  <c r="AT118" i="22" s="1"/>
  <c r="D124" i="22"/>
  <c r="D117" i="22"/>
  <c r="D118" i="22" s="1"/>
  <c r="E118" i="20" l="1"/>
  <c r="F118" i="20"/>
  <c r="G118" i="20"/>
  <c r="H118" i="20"/>
  <c r="I118" i="20"/>
  <c r="J118" i="20"/>
  <c r="K118" i="20"/>
  <c r="L118" i="20"/>
  <c r="M118" i="20"/>
  <c r="N118" i="20"/>
  <c r="O118" i="20"/>
  <c r="P118" i="20"/>
  <c r="Q118" i="20"/>
  <c r="R118" i="20"/>
  <c r="S118" i="20"/>
  <c r="T118" i="20"/>
  <c r="U118" i="20"/>
  <c r="V118" i="20"/>
  <c r="W118" i="20"/>
  <c r="X118" i="20"/>
  <c r="Y118" i="20"/>
  <c r="Z118" i="20"/>
  <c r="AA118" i="20"/>
  <c r="AB118" i="20"/>
  <c r="AC118" i="20"/>
  <c r="AD118" i="20"/>
  <c r="AE118" i="20"/>
  <c r="AF118" i="20"/>
  <c r="AG118" i="20"/>
  <c r="AH118" i="20"/>
  <c r="AI118" i="20"/>
  <c r="AJ118" i="20"/>
  <c r="AK118" i="20"/>
  <c r="AL118" i="20"/>
  <c r="AM118" i="20"/>
  <c r="AN118" i="20"/>
  <c r="AO118" i="20"/>
  <c r="AP118" i="20"/>
  <c r="AQ118" i="20"/>
  <c r="AR118" i="20"/>
  <c r="AS118" i="20"/>
  <c r="AT118" i="20"/>
  <c r="AU118" i="20"/>
  <c r="AV118" i="20"/>
  <c r="AW118" i="20"/>
  <c r="AX118" i="20"/>
  <c r="AY118" i="20"/>
  <c r="AZ118" i="20"/>
  <c r="BA118" i="20"/>
  <c r="BB118" i="20"/>
  <c r="BC118" i="20"/>
  <c r="BD118" i="20"/>
  <c r="BE118" i="20"/>
  <c r="BF118" i="20"/>
  <c r="BG118" i="20"/>
  <c r="BH118" i="20"/>
  <c r="BI118" i="20"/>
  <c r="BJ118" i="20"/>
  <c r="BK118" i="20"/>
  <c r="BL118" i="20"/>
  <c r="BM118" i="20"/>
  <c r="BN118" i="20"/>
  <c r="BO118" i="20"/>
  <c r="BP118" i="20"/>
  <c r="BQ118" i="20"/>
  <c r="BR118" i="20"/>
  <c r="BS118" i="20"/>
  <c r="BT118" i="20"/>
  <c r="BU118" i="20"/>
  <c r="BV118" i="20"/>
  <c r="BW118" i="20"/>
  <c r="BX118" i="20"/>
  <c r="BY118" i="20"/>
  <c r="BZ118" i="20"/>
  <c r="CA118" i="20"/>
  <c r="CB118" i="20"/>
  <c r="CC118" i="20"/>
  <c r="CD118" i="20"/>
  <c r="CE118" i="20"/>
  <c r="CF118" i="20"/>
  <c r="CG118" i="20"/>
  <c r="CH118" i="20"/>
  <c r="CI118" i="20"/>
  <c r="CJ118" i="20"/>
  <c r="CK118" i="20"/>
  <c r="CL118" i="20"/>
  <c r="CM118" i="20"/>
  <c r="CN118" i="20"/>
  <c r="CO118" i="20"/>
  <c r="CP118" i="20"/>
  <c r="CQ118" i="20"/>
  <c r="CR118" i="20"/>
  <c r="CS118" i="20"/>
  <c r="CT118" i="20"/>
  <c r="CU118" i="20"/>
  <c r="CV118" i="20"/>
  <c r="CW118" i="20"/>
  <c r="CX118" i="20"/>
  <c r="CY118" i="20"/>
  <c r="D118" i="20"/>
  <c r="AK119" i="22" l="1"/>
  <c r="E119" i="22"/>
  <c r="F119" i="22"/>
  <c r="G119" i="22"/>
  <c r="I119" i="22"/>
  <c r="J119" i="22"/>
  <c r="K119" i="22"/>
  <c r="M119" i="22"/>
  <c r="N119" i="22"/>
  <c r="O119" i="22"/>
  <c r="Q119" i="22"/>
  <c r="R119" i="22"/>
  <c r="S119" i="22"/>
  <c r="U119" i="22"/>
  <c r="V119" i="22"/>
  <c r="W119" i="22"/>
  <c r="Y119" i="22"/>
  <c r="Z119" i="22"/>
  <c r="AA119" i="22"/>
  <c r="AC119" i="22"/>
  <c r="AD119" i="22"/>
  <c r="AE119" i="22"/>
  <c r="AG119" i="22"/>
  <c r="AH119" i="22"/>
  <c r="AI119" i="22"/>
  <c r="AL119" i="22"/>
  <c r="AM119" i="22"/>
  <c r="AP119" i="22"/>
  <c r="AQ119" i="22"/>
  <c r="AT119" i="22"/>
  <c r="H118" i="21"/>
  <c r="L118" i="21"/>
  <c r="P118" i="21"/>
  <c r="T118" i="21"/>
  <c r="X118" i="21"/>
  <c r="AB118" i="21"/>
  <c r="AF118" i="21"/>
  <c r="AJ118" i="21"/>
  <c r="AN118" i="21"/>
  <c r="AR118" i="21"/>
  <c r="AS118" i="21"/>
  <c r="E118" i="21"/>
  <c r="F118" i="21"/>
  <c r="G118" i="21"/>
  <c r="I118" i="21"/>
  <c r="J118" i="21"/>
  <c r="K118" i="21"/>
  <c r="M118" i="21"/>
  <c r="N118" i="21"/>
  <c r="O118" i="21"/>
  <c r="Q118" i="21"/>
  <c r="R118" i="21"/>
  <c r="S118" i="21"/>
  <c r="U118" i="21"/>
  <c r="V118" i="21"/>
  <c r="W118" i="21"/>
  <c r="Y118" i="21"/>
  <c r="Z118" i="21"/>
  <c r="AA118" i="21"/>
  <c r="AC118" i="21"/>
  <c r="AD118" i="21"/>
  <c r="AE118" i="21"/>
  <c r="AG118" i="21"/>
  <c r="AH118" i="21"/>
  <c r="AI118" i="21"/>
  <c r="AK118" i="21"/>
  <c r="AL118" i="21"/>
  <c r="AM118" i="21"/>
  <c r="AO118" i="21"/>
  <c r="AP118" i="21"/>
  <c r="AQ118" i="21"/>
  <c r="AT118" i="21"/>
  <c r="E119" i="21"/>
  <c r="F119" i="21"/>
  <c r="G119" i="21"/>
  <c r="H119" i="21"/>
  <c r="I119" i="21"/>
  <c r="J119" i="21"/>
  <c r="K119" i="21"/>
  <c r="L119" i="21"/>
  <c r="M119" i="21"/>
  <c r="N119" i="21"/>
  <c r="O119" i="21"/>
  <c r="P119" i="21"/>
  <c r="Q119" i="21"/>
  <c r="R119" i="21"/>
  <c r="S119" i="21"/>
  <c r="T119" i="21"/>
  <c r="U119" i="21"/>
  <c r="V119" i="21"/>
  <c r="W119" i="21"/>
  <c r="X119" i="21"/>
  <c r="Y119" i="21"/>
  <c r="Z119" i="21"/>
  <c r="AA119" i="21"/>
  <c r="AB119" i="21"/>
  <c r="AC119" i="21"/>
  <c r="AD119" i="21"/>
  <c r="AE119" i="21"/>
  <c r="AF119" i="21"/>
  <c r="AG119" i="21"/>
  <c r="AH119" i="21"/>
  <c r="AI119" i="21"/>
  <c r="AJ119" i="21"/>
  <c r="AK119" i="21"/>
  <c r="AL119" i="21"/>
  <c r="AM119" i="21"/>
  <c r="AN119" i="21"/>
  <c r="AO119" i="21"/>
  <c r="AP119" i="21"/>
  <c r="AQ119" i="21"/>
  <c r="AS119" i="21"/>
  <c r="AT119" i="21"/>
  <c r="CX119" i="20"/>
  <c r="E119" i="20"/>
  <c r="F119" i="20"/>
  <c r="G119" i="20"/>
  <c r="H119" i="20"/>
  <c r="I119" i="20"/>
  <c r="J119" i="20"/>
  <c r="K119" i="20"/>
  <c r="L119" i="20"/>
  <c r="M119" i="20"/>
  <c r="N119" i="20"/>
  <c r="O119" i="20"/>
  <c r="P119" i="20"/>
  <c r="Q119" i="20"/>
  <c r="R119" i="20"/>
  <c r="S119" i="20"/>
  <c r="T119" i="20"/>
  <c r="U119" i="20"/>
  <c r="V119" i="20"/>
  <c r="W119" i="20"/>
  <c r="X119" i="20"/>
  <c r="Y119" i="20"/>
  <c r="Z119" i="20"/>
  <c r="AA119" i="20"/>
  <c r="AB119" i="20"/>
  <c r="AC119" i="20"/>
  <c r="AD119" i="20"/>
  <c r="AE119" i="20"/>
  <c r="AF119" i="20"/>
  <c r="AG119" i="20"/>
  <c r="AH119" i="20"/>
  <c r="AI119" i="20"/>
  <c r="AJ119" i="20"/>
  <c r="AK119" i="20"/>
  <c r="AL119" i="20"/>
  <c r="AM119" i="20"/>
  <c r="AN119" i="20"/>
  <c r="AO119" i="20"/>
  <c r="AP119" i="20"/>
  <c r="AQ119" i="20"/>
  <c r="AR119" i="20"/>
  <c r="AS119" i="20"/>
  <c r="AT119" i="20"/>
  <c r="AU119" i="20"/>
  <c r="AV119" i="20"/>
  <c r="AW119" i="20"/>
  <c r="AX119" i="20"/>
  <c r="AY119" i="20"/>
  <c r="AZ119" i="20"/>
  <c r="BA119" i="20"/>
  <c r="BB119" i="20"/>
  <c r="BC119" i="20"/>
  <c r="BD119" i="20"/>
  <c r="BE119" i="20"/>
  <c r="BF119" i="20"/>
  <c r="BG119" i="20"/>
  <c r="BH119" i="20"/>
  <c r="BI119" i="20"/>
  <c r="BJ119" i="20"/>
  <c r="BK119" i="20"/>
  <c r="BL119" i="20"/>
  <c r="BM119" i="20"/>
  <c r="BN119" i="20"/>
  <c r="BO119" i="20"/>
  <c r="BP119" i="20"/>
  <c r="BQ119" i="20"/>
  <c r="BR119" i="20"/>
  <c r="BS119" i="20"/>
  <c r="BT119" i="20"/>
  <c r="BU119" i="20"/>
  <c r="BV119" i="20"/>
  <c r="BW119" i="20"/>
  <c r="BX119" i="20"/>
  <c r="BY119" i="20"/>
  <c r="BZ119" i="20"/>
  <c r="CA119" i="20"/>
  <c r="CB119" i="20"/>
  <c r="CC119" i="20"/>
  <c r="CD119" i="20"/>
  <c r="CE119" i="20"/>
  <c r="CF119" i="20"/>
  <c r="CG119" i="20"/>
  <c r="CH119" i="20"/>
  <c r="CI119" i="20"/>
  <c r="CJ119" i="20"/>
  <c r="CK119" i="20"/>
  <c r="CL119" i="20"/>
  <c r="CM119" i="20"/>
  <c r="CN119" i="20"/>
  <c r="CO119" i="20"/>
  <c r="CP119" i="20"/>
  <c r="CQ119" i="20"/>
  <c r="CR119" i="20"/>
  <c r="CS119" i="20"/>
  <c r="CT119" i="20"/>
  <c r="CU119" i="20"/>
  <c r="CV119" i="20"/>
  <c r="CW119" i="20"/>
  <c r="CY119" i="20"/>
  <c r="H118" i="13"/>
  <c r="L119" i="13"/>
  <c r="CL118" i="13"/>
  <c r="CP119" i="13"/>
  <c r="CS119" i="13"/>
  <c r="CW119" i="13"/>
  <c r="E118" i="13"/>
  <c r="F118" i="13"/>
  <c r="G118" i="13"/>
  <c r="I118" i="13"/>
  <c r="J118" i="13"/>
  <c r="K118" i="13"/>
  <c r="M118" i="13"/>
  <c r="N118" i="13"/>
  <c r="O118" i="13"/>
  <c r="Q118" i="13"/>
  <c r="R118" i="13"/>
  <c r="S118" i="13"/>
  <c r="U118" i="13"/>
  <c r="V118" i="13"/>
  <c r="W118" i="13"/>
  <c r="Y118" i="13"/>
  <c r="Z118" i="13"/>
  <c r="AA118" i="13"/>
  <c r="AC118" i="13"/>
  <c r="AD118" i="13"/>
  <c r="AE118" i="13"/>
  <c r="AG118" i="13"/>
  <c r="AH118" i="13"/>
  <c r="AI118" i="13"/>
  <c r="AK118" i="13"/>
  <c r="AL118" i="13"/>
  <c r="AM118" i="13"/>
  <c r="AO118" i="13"/>
  <c r="AP118" i="13"/>
  <c r="AQ118" i="13"/>
  <c r="AS118" i="13"/>
  <c r="AT118" i="13"/>
  <c r="AU118" i="13"/>
  <c r="AW118" i="13"/>
  <c r="AX118" i="13"/>
  <c r="AY118" i="13"/>
  <c r="BA118" i="13"/>
  <c r="BB118" i="13"/>
  <c r="BC118" i="13"/>
  <c r="BE118" i="13"/>
  <c r="BF118" i="13"/>
  <c r="BG118" i="13"/>
  <c r="BI118" i="13"/>
  <c r="BJ118" i="13"/>
  <c r="BK118" i="13"/>
  <c r="BM118" i="13"/>
  <c r="BN118" i="13"/>
  <c r="BO118" i="13"/>
  <c r="BQ118" i="13"/>
  <c r="BR118" i="13"/>
  <c r="BS118" i="13"/>
  <c r="BU118" i="13"/>
  <c r="BV118" i="13"/>
  <c r="BW118" i="13"/>
  <c r="BY118" i="13"/>
  <c r="BZ118" i="13"/>
  <c r="CA118" i="13"/>
  <c r="CC118" i="13"/>
  <c r="CD118" i="13"/>
  <c r="CE118" i="13"/>
  <c r="CG118" i="13"/>
  <c r="CH118" i="13"/>
  <c r="CI118" i="13"/>
  <c r="CK118" i="13"/>
  <c r="CM118" i="13"/>
  <c r="CO118" i="13"/>
  <c r="CQ118" i="13"/>
  <c r="CS118" i="13"/>
  <c r="CT118" i="13"/>
  <c r="CU118" i="13"/>
  <c r="CX118" i="13"/>
  <c r="CY118" i="13"/>
  <c r="E119" i="13"/>
  <c r="F119" i="13"/>
  <c r="G119" i="13"/>
  <c r="H119" i="13"/>
  <c r="I119" i="13"/>
  <c r="J119" i="13"/>
  <c r="K119" i="13"/>
  <c r="M119" i="13"/>
  <c r="N119" i="13"/>
  <c r="O119" i="13"/>
  <c r="Q119" i="13"/>
  <c r="R119" i="13"/>
  <c r="S119" i="13"/>
  <c r="U119" i="13"/>
  <c r="V119" i="13"/>
  <c r="W119" i="13"/>
  <c r="Y119" i="13"/>
  <c r="Z119" i="13"/>
  <c r="AA119" i="13"/>
  <c r="AC119" i="13"/>
  <c r="AD119" i="13"/>
  <c r="AE119" i="13"/>
  <c r="AG119" i="13"/>
  <c r="AH119" i="13"/>
  <c r="AI119" i="13"/>
  <c r="AK119" i="13"/>
  <c r="AL119" i="13"/>
  <c r="AM119" i="13"/>
  <c r="AO119" i="13"/>
  <c r="AP119" i="13"/>
  <c r="AQ119" i="13"/>
  <c r="AS119" i="13"/>
  <c r="AT119" i="13"/>
  <c r="AU119" i="13"/>
  <c r="AW119" i="13"/>
  <c r="AX119" i="13"/>
  <c r="AY119" i="13"/>
  <c r="BA119" i="13"/>
  <c r="BB119" i="13"/>
  <c r="BC119" i="13"/>
  <c r="BE119" i="13"/>
  <c r="BF119" i="13"/>
  <c r="BG119" i="13"/>
  <c r="BI119" i="13"/>
  <c r="BJ119" i="13"/>
  <c r="BK119" i="13"/>
  <c r="BM119" i="13"/>
  <c r="BN119" i="13"/>
  <c r="BO119" i="13"/>
  <c r="BQ119" i="13"/>
  <c r="BR119" i="13"/>
  <c r="BS119" i="13"/>
  <c r="BU119" i="13"/>
  <c r="BV119" i="13"/>
  <c r="BW119" i="13"/>
  <c r="BY119" i="13"/>
  <c r="BZ119" i="13"/>
  <c r="CA119" i="13"/>
  <c r="CC119" i="13"/>
  <c r="CD119" i="13"/>
  <c r="CE119" i="13"/>
  <c r="CG119" i="13"/>
  <c r="CH119" i="13"/>
  <c r="CI119" i="13"/>
  <c r="CK119" i="13"/>
  <c r="CM119" i="13"/>
  <c r="CO119" i="13"/>
  <c r="CQ119" i="13"/>
  <c r="CT119" i="13"/>
  <c r="CU119" i="13"/>
  <c r="CX119" i="13"/>
  <c r="CY119" i="13"/>
  <c r="AJ119" i="22" l="1"/>
  <c r="AF119" i="22"/>
  <c r="AB119" i="22"/>
  <c r="X119" i="22"/>
  <c r="T119" i="22"/>
  <c r="P119" i="22"/>
  <c r="L119" i="22"/>
  <c r="H119" i="22"/>
  <c r="AN119" i="22"/>
  <c r="AR119" i="22"/>
  <c r="AS119" i="22"/>
  <c r="AO119" i="22"/>
  <c r="CP118" i="13"/>
  <c r="CW118" i="13"/>
  <c r="AR119" i="21"/>
  <c r="CL119" i="13"/>
  <c r="CV118" i="13"/>
  <c r="CR118" i="13"/>
  <c r="CN118" i="13"/>
  <c r="CJ118" i="13"/>
  <c r="CF118" i="13"/>
  <c r="CB118" i="13"/>
  <c r="BX118" i="13"/>
  <c r="BT118" i="13"/>
  <c r="BP118" i="13"/>
  <c r="BL118" i="13"/>
  <c r="BH118" i="13"/>
  <c r="BD118" i="13"/>
  <c r="AZ118" i="13"/>
  <c r="AV118" i="13"/>
  <c r="AR118" i="13"/>
  <c r="AN118" i="13"/>
  <c r="AJ118" i="13"/>
  <c r="AF118" i="13"/>
  <c r="AB118" i="13"/>
  <c r="X118" i="13"/>
  <c r="T118" i="13"/>
  <c r="P118" i="13"/>
  <c r="L118" i="13"/>
  <c r="CV119" i="13"/>
  <c r="CR119" i="13"/>
  <c r="CN119" i="13"/>
  <c r="CJ119" i="13"/>
  <c r="CF119" i="13"/>
  <c r="CB119" i="13"/>
  <c r="BX119" i="13"/>
  <c r="BT119" i="13"/>
  <c r="BP119" i="13"/>
  <c r="BL119" i="13"/>
  <c r="BH119" i="13"/>
  <c r="BD119" i="13"/>
  <c r="AZ119" i="13"/>
  <c r="AV119" i="13"/>
  <c r="AR119" i="13"/>
  <c r="AN119" i="13"/>
  <c r="AJ119" i="13"/>
  <c r="AF119" i="13"/>
  <c r="AB119" i="13"/>
  <c r="X119" i="13"/>
  <c r="T119" i="13"/>
  <c r="P119" i="13"/>
  <c r="D118" i="21" l="1"/>
  <c r="E137" i="22" l="1"/>
  <c r="Y137" i="22"/>
  <c r="K137" i="22"/>
  <c r="O137" i="22"/>
  <c r="U137" i="22"/>
  <c r="W137" i="22"/>
  <c r="AA137" i="22"/>
  <c r="AE137" i="22"/>
  <c r="AI137" i="22"/>
  <c r="AM137" i="22"/>
  <c r="AQ137" i="22"/>
  <c r="G137" i="22"/>
  <c r="J137" i="22"/>
  <c r="S137" i="22"/>
  <c r="V137" i="22"/>
  <c r="E125" i="22"/>
  <c r="E126" i="22" s="1"/>
  <c r="F125" i="22"/>
  <c r="I125" i="22"/>
  <c r="J125" i="22"/>
  <c r="K125" i="22"/>
  <c r="M125" i="22"/>
  <c r="M126" i="22" s="1"/>
  <c r="N125" i="22"/>
  <c r="Q125" i="22"/>
  <c r="R125" i="22"/>
  <c r="S125" i="22"/>
  <c r="S126" i="22" s="1"/>
  <c r="U125" i="22"/>
  <c r="U126" i="22" s="1"/>
  <c r="V125" i="22"/>
  <c r="Y125" i="22"/>
  <c r="Y126" i="22" s="1"/>
  <c r="Z125" i="22"/>
  <c r="AA125" i="22"/>
  <c r="AC125" i="22"/>
  <c r="AD125" i="22"/>
  <c r="AG125" i="22"/>
  <c r="AH125" i="22"/>
  <c r="AI125" i="22"/>
  <c r="AK125" i="22"/>
  <c r="AL125" i="22"/>
  <c r="AO125" i="22"/>
  <c r="AP125" i="22"/>
  <c r="AQ125" i="22"/>
  <c r="AS125" i="22"/>
  <c r="AT125" i="22"/>
  <c r="G125" i="22"/>
  <c r="H125" i="22"/>
  <c r="L125" i="22"/>
  <c r="O125" i="22"/>
  <c r="O126" i="22" s="1"/>
  <c r="P125" i="22"/>
  <c r="T125" i="22"/>
  <c r="W125" i="22"/>
  <c r="W126" i="22" s="1"/>
  <c r="X125" i="22"/>
  <c r="AB125" i="22"/>
  <c r="AE125" i="22"/>
  <c r="AE126" i="22" s="1"/>
  <c r="AF125" i="22"/>
  <c r="AJ125" i="22"/>
  <c r="AM125" i="22"/>
  <c r="AM126" i="22" s="1"/>
  <c r="AN125" i="22"/>
  <c r="AR125" i="22"/>
  <c r="G126" i="22"/>
  <c r="D125" i="22"/>
  <c r="D119" i="22"/>
  <c r="M137" i="21"/>
  <c r="X137" i="21"/>
  <c r="AC137" i="21"/>
  <c r="AN137" i="21"/>
  <c r="AS137" i="21"/>
  <c r="I137" i="21"/>
  <c r="N137" i="21"/>
  <c r="T137" i="21"/>
  <c r="AD137" i="21"/>
  <c r="AJ137" i="21"/>
  <c r="H137" i="21"/>
  <c r="Y137" i="21"/>
  <c r="AO137" i="21"/>
  <c r="AR137" i="21"/>
  <c r="E125" i="21"/>
  <c r="E134" i="21" s="1"/>
  <c r="F125" i="21"/>
  <c r="F138" i="21" s="1"/>
  <c r="I125" i="21"/>
  <c r="I134" i="21" s="1"/>
  <c r="J125" i="21"/>
  <c r="J138" i="21" s="1"/>
  <c r="N125" i="21"/>
  <c r="N138" i="21" s="1"/>
  <c r="O125" i="21"/>
  <c r="O138" i="21" s="1"/>
  <c r="P125" i="21"/>
  <c r="P134" i="21" s="1"/>
  <c r="Q125" i="21"/>
  <c r="Q134" i="21" s="1"/>
  <c r="R125" i="21"/>
  <c r="R138" i="21" s="1"/>
  <c r="T125" i="21"/>
  <c r="T134" i="21" s="1"/>
  <c r="U125" i="21"/>
  <c r="U134" i="21" s="1"/>
  <c r="V125" i="21"/>
  <c r="V138" i="21" s="1"/>
  <c r="Y125" i="21"/>
  <c r="Y134" i="21" s="1"/>
  <c r="Z125" i="21"/>
  <c r="Z138" i="21" s="1"/>
  <c r="AD125" i="21"/>
  <c r="AD138" i="21" s="1"/>
  <c r="AE125" i="21"/>
  <c r="AE138" i="21" s="1"/>
  <c r="AF125" i="21"/>
  <c r="AF134" i="21" s="1"/>
  <c r="AH125" i="21"/>
  <c r="AH138" i="21" s="1"/>
  <c r="AJ125" i="21"/>
  <c r="AJ134" i="21" s="1"/>
  <c r="AK125" i="21"/>
  <c r="AK134" i="21" s="1"/>
  <c r="AL125" i="21"/>
  <c r="AL138" i="21" s="1"/>
  <c r="AO125" i="21"/>
  <c r="AO134" i="21" s="1"/>
  <c r="AP125" i="21"/>
  <c r="AP138" i="21" s="1"/>
  <c r="AR125" i="21"/>
  <c r="AR126" i="21" s="1"/>
  <c r="AT125" i="21"/>
  <c r="AT138" i="21" s="1"/>
  <c r="G125" i="21"/>
  <c r="G138" i="21" s="1"/>
  <c r="H125" i="21"/>
  <c r="H134" i="21" s="1"/>
  <c r="K125" i="21"/>
  <c r="K138" i="21" s="1"/>
  <c r="L125" i="21"/>
  <c r="L126" i="21" s="1"/>
  <c r="M125" i="21"/>
  <c r="M134" i="21" s="1"/>
  <c r="S125" i="21"/>
  <c r="S138" i="21" s="1"/>
  <c r="W125" i="21"/>
  <c r="W138" i="21" s="1"/>
  <c r="X125" i="21"/>
  <c r="X134" i="21" s="1"/>
  <c r="AA125" i="21"/>
  <c r="AA138" i="21" s="1"/>
  <c r="AB125" i="21"/>
  <c r="AB126" i="21" s="1"/>
  <c r="AC125" i="21"/>
  <c r="AC134" i="21" s="1"/>
  <c r="AG125" i="21"/>
  <c r="AG134" i="21" s="1"/>
  <c r="AI125" i="21"/>
  <c r="AI138" i="21" s="1"/>
  <c r="AM125" i="21"/>
  <c r="AM138" i="21" s="1"/>
  <c r="AN125" i="21"/>
  <c r="AN134" i="21" s="1"/>
  <c r="AQ125" i="21"/>
  <c r="AQ138" i="21" s="1"/>
  <c r="AS125" i="21"/>
  <c r="AS134" i="21" s="1"/>
  <c r="Y126" i="21"/>
  <c r="D125" i="21"/>
  <c r="AM137" i="20"/>
  <c r="AQ137" i="20"/>
  <c r="AY137" i="20"/>
  <c r="BO137" i="20"/>
  <c r="CE137" i="20"/>
  <c r="E137" i="20"/>
  <c r="I137" i="20"/>
  <c r="Y137" i="20"/>
  <c r="AO137" i="20"/>
  <c r="AW137" i="20"/>
  <c r="BA137" i="20"/>
  <c r="BE137" i="20"/>
  <c r="BQ137" i="20"/>
  <c r="BU137" i="20"/>
  <c r="CK137" i="20"/>
  <c r="CW137" i="20"/>
  <c r="M137" i="20"/>
  <c r="AC137" i="20"/>
  <c r="BY137" i="20"/>
  <c r="CS137" i="20"/>
  <c r="CY137" i="20"/>
  <c r="F125" i="20"/>
  <c r="G125" i="20"/>
  <c r="G138" i="20" s="1"/>
  <c r="H125" i="20"/>
  <c r="H134" i="20" s="1"/>
  <c r="J125" i="20"/>
  <c r="K125" i="20"/>
  <c r="L125" i="20"/>
  <c r="L134" i="20" s="1"/>
  <c r="N125" i="20"/>
  <c r="O125" i="20"/>
  <c r="O138" i="20" s="1"/>
  <c r="P125" i="20"/>
  <c r="P134" i="20" s="1"/>
  <c r="R125" i="20"/>
  <c r="S125" i="20"/>
  <c r="S138" i="20" s="1"/>
  <c r="T125" i="20"/>
  <c r="T134" i="20" s="1"/>
  <c r="V125" i="20"/>
  <c r="W125" i="20"/>
  <c r="W138" i="20" s="1"/>
  <c r="X125" i="20"/>
  <c r="X134" i="20" s="1"/>
  <c r="Z125" i="20"/>
  <c r="AA125" i="20"/>
  <c r="AA138" i="20" s="1"/>
  <c r="AB125" i="20"/>
  <c r="AB134" i="20" s="1"/>
  <c r="AD125" i="20"/>
  <c r="AG125" i="20"/>
  <c r="AH125" i="20"/>
  <c r="AI125" i="20"/>
  <c r="AI138" i="20" s="1"/>
  <c r="AJ125" i="20"/>
  <c r="AJ134" i="20" s="1"/>
  <c r="AL125" i="20"/>
  <c r="AM125" i="20"/>
  <c r="AM138" i="20" s="1"/>
  <c r="AN125" i="20"/>
  <c r="AN134" i="20" s="1"/>
  <c r="AP125" i="20"/>
  <c r="AR125" i="20"/>
  <c r="AR134" i="20" s="1"/>
  <c r="AS125" i="20"/>
  <c r="AT125" i="20"/>
  <c r="AU125" i="20"/>
  <c r="AU138" i="20" s="1"/>
  <c r="AV125" i="20"/>
  <c r="AV134" i="20" s="1"/>
  <c r="AY125" i="20"/>
  <c r="AZ125" i="20"/>
  <c r="AZ134" i="20" s="1"/>
  <c r="BC125" i="20"/>
  <c r="BD125" i="20"/>
  <c r="BD134" i="20" s="1"/>
  <c r="BE125" i="20"/>
  <c r="BE126" i="20" s="1"/>
  <c r="BF125" i="20"/>
  <c r="BG125" i="20"/>
  <c r="BH125" i="20"/>
  <c r="BH138" i="20" s="1"/>
  <c r="BJ125" i="20"/>
  <c r="BK125" i="20"/>
  <c r="BK138" i="20" s="1"/>
  <c r="BL125" i="20"/>
  <c r="BL138" i="20" s="1"/>
  <c r="BO125" i="20"/>
  <c r="BO138" i="20" s="1"/>
  <c r="BP125" i="20"/>
  <c r="BP138" i="20" s="1"/>
  <c r="BT125" i="20"/>
  <c r="BT126" i="20" s="1"/>
  <c r="BU125" i="20"/>
  <c r="BV125" i="20"/>
  <c r="BV138" i="20" s="1"/>
  <c r="BW125" i="20"/>
  <c r="BX125" i="20"/>
  <c r="BX138" i="20" s="1"/>
  <c r="BZ125" i="20"/>
  <c r="BZ138" i="20" s="1"/>
  <c r="CA125" i="20"/>
  <c r="CA138" i="20" s="1"/>
  <c r="CB125" i="20"/>
  <c r="CB138" i="20" s="1"/>
  <c r="CE125" i="20"/>
  <c r="CF125" i="20"/>
  <c r="CF138" i="20" s="1"/>
  <c r="CJ125" i="20"/>
  <c r="CJ138" i="20" s="1"/>
  <c r="CK125" i="20"/>
  <c r="CK126" i="20" s="1"/>
  <c r="CL125" i="20"/>
  <c r="CM125" i="20"/>
  <c r="CM138" i="20" s="1"/>
  <c r="CN125" i="20"/>
  <c r="CN138" i="20" s="1"/>
  <c r="CQ125" i="20"/>
  <c r="CQ138" i="20" s="1"/>
  <c r="CR125" i="20"/>
  <c r="CR138" i="20" s="1"/>
  <c r="CU125" i="20"/>
  <c r="CV125" i="20"/>
  <c r="CV138" i="20" s="1"/>
  <c r="CW125" i="20"/>
  <c r="CW126" i="20" s="1"/>
  <c r="CX125" i="20"/>
  <c r="CY125" i="20"/>
  <c r="E125" i="20"/>
  <c r="E126" i="20" s="1"/>
  <c r="I125" i="20"/>
  <c r="I134" i="20" s="1"/>
  <c r="M125" i="20"/>
  <c r="Q125" i="20"/>
  <c r="Q134" i="20" s="1"/>
  <c r="U125" i="20"/>
  <c r="Y125" i="20"/>
  <c r="AC125" i="20"/>
  <c r="AC134" i="20" s="1"/>
  <c r="AE125" i="20"/>
  <c r="AE138" i="20" s="1"/>
  <c r="AF125" i="20"/>
  <c r="AK125" i="20"/>
  <c r="AK134" i="20" s="1"/>
  <c r="AO125" i="20"/>
  <c r="AQ125" i="20"/>
  <c r="AQ138" i="20" s="1"/>
  <c r="AW125" i="20"/>
  <c r="AX125" i="20"/>
  <c r="BA125" i="20"/>
  <c r="BA134" i="20" s="1"/>
  <c r="BB125" i="20"/>
  <c r="BI125" i="20"/>
  <c r="BM125" i="20"/>
  <c r="BN125" i="20"/>
  <c r="BQ125" i="20"/>
  <c r="BQ134" i="20" s="1"/>
  <c r="BR125" i="20"/>
  <c r="BR138" i="20" s="1"/>
  <c r="BS125" i="20"/>
  <c r="BS138" i="20" s="1"/>
  <c r="BY125" i="20"/>
  <c r="CC125" i="20"/>
  <c r="CD125" i="20"/>
  <c r="CD138" i="20" s="1"/>
  <c r="CG125" i="20"/>
  <c r="CG134" i="20" s="1"/>
  <c r="CH125" i="20"/>
  <c r="CH138" i="20" s="1"/>
  <c r="CI125" i="20"/>
  <c r="CI138" i="20" s="1"/>
  <c r="CO125" i="20"/>
  <c r="CP125" i="20"/>
  <c r="CS125" i="20"/>
  <c r="CS138" i="20" s="1"/>
  <c r="CT125" i="20"/>
  <c r="Y126" i="20"/>
  <c r="AC126" i="20"/>
  <c r="D125" i="20"/>
  <c r="D138" i="20" s="1"/>
  <c r="D119" i="20"/>
  <c r="F137" i="13"/>
  <c r="G137" i="13"/>
  <c r="J137" i="13"/>
  <c r="K137" i="13"/>
  <c r="N137" i="13"/>
  <c r="O137" i="13"/>
  <c r="R137" i="13"/>
  <c r="V137" i="13"/>
  <c r="W137" i="13"/>
  <c r="Z137" i="13"/>
  <c r="AD137" i="13"/>
  <c r="AH137" i="13"/>
  <c r="AL137" i="13"/>
  <c r="AP137" i="13"/>
  <c r="AT137" i="13"/>
  <c r="AX137" i="13"/>
  <c r="BB137" i="13"/>
  <c r="BF137" i="13"/>
  <c r="BJ137" i="13"/>
  <c r="BN137" i="13"/>
  <c r="BR137" i="13"/>
  <c r="BV137" i="13"/>
  <c r="BZ137" i="13"/>
  <c r="CD137" i="13"/>
  <c r="CH137" i="13"/>
  <c r="CI137" i="13"/>
  <c r="CL137" i="13"/>
  <c r="CP137" i="13"/>
  <c r="CT137" i="13"/>
  <c r="CU137" i="13"/>
  <c r="CX137" i="13"/>
  <c r="H137" i="13"/>
  <c r="L137" i="13"/>
  <c r="M137" i="13"/>
  <c r="P137" i="13"/>
  <c r="S137" i="13"/>
  <c r="T137" i="13"/>
  <c r="X137" i="13"/>
  <c r="AB137" i="13"/>
  <c r="AC137" i="13"/>
  <c r="AF137" i="13"/>
  <c r="AI137" i="13"/>
  <c r="AJ137" i="13"/>
  <c r="AN137" i="13"/>
  <c r="AR137" i="13"/>
  <c r="AS137" i="13"/>
  <c r="AV137" i="13"/>
  <c r="AY137" i="13"/>
  <c r="AZ137" i="13"/>
  <c r="BD137" i="13"/>
  <c r="BH137" i="13"/>
  <c r="BI137" i="13"/>
  <c r="BL137" i="13"/>
  <c r="BO137" i="13"/>
  <c r="BP137" i="13"/>
  <c r="BT137" i="13"/>
  <c r="BY137" i="13"/>
  <c r="CA137" i="13"/>
  <c r="CJ137" i="13"/>
  <c r="CK137" i="13"/>
  <c r="CO137" i="13"/>
  <c r="CW137" i="13"/>
  <c r="E125" i="13"/>
  <c r="I125" i="13"/>
  <c r="M125" i="13"/>
  <c r="Q125" i="13"/>
  <c r="U125" i="13"/>
  <c r="Y125" i="13"/>
  <c r="AC125" i="13"/>
  <c r="AF125" i="13"/>
  <c r="AF126" i="13" s="1"/>
  <c r="AG125" i="13"/>
  <c r="AJ125" i="13"/>
  <c r="AJ126" i="13" s="1"/>
  <c r="AK125" i="13"/>
  <c r="AN125" i="13"/>
  <c r="AN138" i="13" s="1"/>
  <c r="AO125" i="13"/>
  <c r="AR125" i="13"/>
  <c r="AR126" i="13" s="1"/>
  <c r="AS125" i="13"/>
  <c r="AV125" i="13"/>
  <c r="AV138" i="13" s="1"/>
  <c r="AW125" i="13"/>
  <c r="AZ125" i="13"/>
  <c r="AZ138" i="13" s="1"/>
  <c r="BA125" i="13"/>
  <c r="BD125" i="13"/>
  <c r="BD126" i="13" s="1"/>
  <c r="BH125" i="13"/>
  <c r="BH138" i="13" s="1"/>
  <c r="BI125" i="13"/>
  <c r="BL125" i="13"/>
  <c r="BL126" i="13" s="1"/>
  <c r="BM125" i="13"/>
  <c r="BP125" i="13"/>
  <c r="BP126" i="13" s="1"/>
  <c r="BQ125" i="13"/>
  <c r="BT125" i="13"/>
  <c r="BT138" i="13" s="1"/>
  <c r="BU125" i="13"/>
  <c r="BX125" i="13"/>
  <c r="BX138" i="13" s="1"/>
  <c r="BY125" i="13"/>
  <c r="CB125" i="13"/>
  <c r="CB138" i="13" s="1"/>
  <c r="CC125" i="13"/>
  <c r="CF125" i="13"/>
  <c r="CF126" i="13" s="1"/>
  <c r="CG125" i="13"/>
  <c r="CJ125" i="13"/>
  <c r="CJ138" i="13" s="1"/>
  <c r="CK125" i="13"/>
  <c r="CL125" i="13"/>
  <c r="CM125" i="13"/>
  <c r="CN125" i="13"/>
  <c r="CN134" i="13" s="1"/>
  <c r="CO125" i="13"/>
  <c r="CP125" i="13"/>
  <c r="CP138" i="13" s="1"/>
  <c r="CR125" i="13"/>
  <c r="CR134" i="13" s="1"/>
  <c r="CS125" i="13"/>
  <c r="CV125" i="13"/>
  <c r="CV134" i="13" s="1"/>
  <c r="CW125" i="13"/>
  <c r="CY125" i="13"/>
  <c r="F125" i="13"/>
  <c r="G125" i="13"/>
  <c r="G134" i="13" s="1"/>
  <c r="H125" i="13"/>
  <c r="H138" i="13" s="1"/>
  <c r="J125" i="13"/>
  <c r="K125" i="13"/>
  <c r="K134" i="13" s="1"/>
  <c r="L125" i="13"/>
  <c r="L126" i="13" s="1"/>
  <c r="N125" i="13"/>
  <c r="O125" i="13"/>
  <c r="O134" i="13" s="1"/>
  <c r="P125" i="13"/>
  <c r="P138" i="13" s="1"/>
  <c r="R125" i="13"/>
  <c r="S125" i="13"/>
  <c r="S134" i="13" s="1"/>
  <c r="T125" i="13"/>
  <c r="T138" i="13" s="1"/>
  <c r="V125" i="13"/>
  <c r="W125" i="13"/>
  <c r="W134" i="13" s="1"/>
  <c r="X125" i="13"/>
  <c r="X126" i="13" s="1"/>
  <c r="Z125" i="13"/>
  <c r="AA125" i="13"/>
  <c r="AA134" i="13" s="1"/>
  <c r="AB125" i="13"/>
  <c r="AB138" i="13" s="1"/>
  <c r="AD125" i="13"/>
  <c r="AE125" i="13"/>
  <c r="AE134" i="13" s="1"/>
  <c r="AH125" i="13"/>
  <c r="AH134" i="13" s="1"/>
  <c r="AI125" i="13"/>
  <c r="AI138" i="13" s="1"/>
  <c r="AL125" i="13"/>
  <c r="AL134" i="13" s="1"/>
  <c r="AM125" i="13"/>
  <c r="AM134" i="13" s="1"/>
  <c r="AP125" i="13"/>
  <c r="AP134" i="13" s="1"/>
  <c r="AQ125" i="13"/>
  <c r="AQ134" i="13" s="1"/>
  <c r="AT125" i="13"/>
  <c r="AU125" i="13"/>
  <c r="AU134" i="13" s="1"/>
  <c r="AX125" i="13"/>
  <c r="AX134" i="13" s="1"/>
  <c r="AY125" i="13"/>
  <c r="BB125" i="13"/>
  <c r="BB134" i="13" s="1"/>
  <c r="BC125" i="13"/>
  <c r="BC134" i="13" s="1"/>
  <c r="BE125" i="13"/>
  <c r="BF125" i="13"/>
  <c r="BF134" i="13" s="1"/>
  <c r="BG125" i="13"/>
  <c r="BG134" i="13" s="1"/>
  <c r="BJ125" i="13"/>
  <c r="BK125" i="13"/>
  <c r="BK134" i="13" s="1"/>
  <c r="BN125" i="13"/>
  <c r="BN134" i="13" s="1"/>
  <c r="BO125" i="13"/>
  <c r="BR125" i="13"/>
  <c r="BR134" i="13" s="1"/>
  <c r="BS125" i="13"/>
  <c r="BS134" i="13" s="1"/>
  <c r="BV125" i="13"/>
  <c r="BV134" i="13" s="1"/>
  <c r="BW125" i="13"/>
  <c r="BW134" i="13" s="1"/>
  <c r="BZ125" i="13"/>
  <c r="CA125" i="13"/>
  <c r="CA134" i="13" s="1"/>
  <c r="CD125" i="13"/>
  <c r="CD134" i="13" s="1"/>
  <c r="CE125" i="13"/>
  <c r="CE138" i="13" s="1"/>
  <c r="CH125" i="13"/>
  <c r="CH134" i="13" s="1"/>
  <c r="CI125" i="13"/>
  <c r="CI134" i="13" s="1"/>
  <c r="CQ125" i="13"/>
  <c r="CT125" i="13"/>
  <c r="CT138" i="13" s="1"/>
  <c r="CU125" i="13"/>
  <c r="CU134" i="13" s="1"/>
  <c r="CX125" i="13"/>
  <c r="D118" i="13"/>
  <c r="D125" i="13"/>
  <c r="I126" i="20" l="1"/>
  <c r="Q126" i="21"/>
  <c r="AN138" i="21"/>
  <c r="H138" i="21"/>
  <c r="X138" i="21"/>
  <c r="R134" i="21"/>
  <c r="AJ138" i="21"/>
  <c r="T138" i="21"/>
  <c r="T139" i="21" s="1"/>
  <c r="AT134" i="21"/>
  <c r="AD134" i="21"/>
  <c r="N134" i="21"/>
  <c r="AF138" i="21"/>
  <c r="P138" i="21"/>
  <c r="AP134" i="21"/>
  <c r="Z134" i="21"/>
  <c r="J134" i="21"/>
  <c r="AH134" i="21"/>
  <c r="AG126" i="21"/>
  <c r="AB138" i="21"/>
  <c r="L138" i="21"/>
  <c r="AL134" i="21"/>
  <c r="V134" i="21"/>
  <c r="F134" i="21"/>
  <c r="AR138" i="21"/>
  <c r="AR139" i="21" s="1"/>
  <c r="H139" i="21"/>
  <c r="AN139" i="21"/>
  <c r="AR134" i="21"/>
  <c r="AB134" i="21"/>
  <c r="L134" i="21"/>
  <c r="AO126" i="21"/>
  <c r="AS138" i="21"/>
  <c r="AO138" i="21"/>
  <c r="AK138" i="21"/>
  <c r="AG138" i="21"/>
  <c r="AC138" i="21"/>
  <c r="AC139" i="21" s="1"/>
  <c r="Y138" i="21"/>
  <c r="U138" i="21"/>
  <c r="Q138" i="21"/>
  <c r="M138" i="21"/>
  <c r="I138" i="21"/>
  <c r="E138" i="21"/>
  <c r="AQ134" i="21"/>
  <c r="AM134" i="21"/>
  <c r="AI134" i="21"/>
  <c r="AE134" i="21"/>
  <c r="AA134" i="21"/>
  <c r="W134" i="21"/>
  <c r="S134" i="21"/>
  <c r="O134" i="21"/>
  <c r="K134" i="21"/>
  <c r="G134" i="21"/>
  <c r="BA126" i="20"/>
  <c r="CJ139" i="13"/>
  <c r="BH139" i="13"/>
  <c r="AV139" i="13"/>
  <c r="P139" i="13"/>
  <c r="BT126" i="13"/>
  <c r="AB126" i="13"/>
  <c r="CR138" i="13"/>
  <c r="BW138" i="13"/>
  <c r="BC138" i="13"/>
  <c r="AE138" i="13"/>
  <c r="O138" i="13"/>
  <c r="CF134" i="13"/>
  <c r="BP134" i="13"/>
  <c r="AZ134" i="13"/>
  <c r="AJ134" i="13"/>
  <c r="T134" i="13"/>
  <c r="BH126" i="13"/>
  <c r="P126" i="13"/>
  <c r="CN138" i="13"/>
  <c r="BS138" i="13"/>
  <c r="AU138" i="13"/>
  <c r="AA138" i="13"/>
  <c r="K138" i="13"/>
  <c r="CB134" i="13"/>
  <c r="BL134" i="13"/>
  <c r="AV134" i="13"/>
  <c r="AF134" i="13"/>
  <c r="P134" i="13"/>
  <c r="AV126" i="13"/>
  <c r="H126" i="13"/>
  <c r="CI138" i="13"/>
  <c r="BK138" i="13"/>
  <c r="AQ138" i="13"/>
  <c r="W138" i="13"/>
  <c r="W139" i="13" s="1"/>
  <c r="G138" i="13"/>
  <c r="BX134" i="13"/>
  <c r="BH134" i="13"/>
  <c r="AR134" i="13"/>
  <c r="AB134" i="13"/>
  <c r="L134" i="13"/>
  <c r="CJ126" i="13"/>
  <c r="AN126" i="13"/>
  <c r="CV138" i="13"/>
  <c r="CA138" i="13"/>
  <c r="BG138" i="13"/>
  <c r="AM138" i="13"/>
  <c r="S138" i="13"/>
  <c r="CJ134" i="13"/>
  <c r="BT134" i="13"/>
  <c r="BD134" i="13"/>
  <c r="AN134" i="13"/>
  <c r="X134" i="13"/>
  <c r="H134" i="13"/>
  <c r="CR134" i="20"/>
  <c r="BQ138" i="20"/>
  <c r="AV138" i="20"/>
  <c r="AJ138" i="20"/>
  <c r="T138" i="20"/>
  <c r="I138" i="20"/>
  <c r="CN134" i="20"/>
  <c r="BD138" i="20"/>
  <c r="AR138" i="20"/>
  <c r="AC138" i="20"/>
  <c r="Q138" i="20"/>
  <c r="H138" i="20"/>
  <c r="BV134" i="20"/>
  <c r="BA138" i="20"/>
  <c r="AN138" i="20"/>
  <c r="AB138" i="20"/>
  <c r="P138" i="20"/>
  <c r="E138" i="20"/>
  <c r="CV134" i="20"/>
  <c r="CG138" i="20"/>
  <c r="AZ138" i="20"/>
  <c r="AK138" i="20"/>
  <c r="X138" i="20"/>
  <c r="L138" i="20"/>
  <c r="CY138" i="20"/>
  <c r="CY134" i="20"/>
  <c r="CU126" i="20"/>
  <c r="CU138" i="20"/>
  <c r="CU134" i="20"/>
  <c r="BW138" i="20"/>
  <c r="BW134" i="20"/>
  <c r="BG138" i="20"/>
  <c r="BG134" i="20"/>
  <c r="BC138" i="20"/>
  <c r="BC134" i="20"/>
  <c r="K138" i="20"/>
  <c r="K134" i="20"/>
  <c r="AO134" i="20"/>
  <c r="AO138" i="20"/>
  <c r="AO126" i="20"/>
  <c r="M134" i="20"/>
  <c r="M126" i="20"/>
  <c r="M138" i="20"/>
  <c r="CE126" i="20"/>
  <c r="CE138" i="20"/>
  <c r="AY126" i="20"/>
  <c r="AY138" i="20"/>
  <c r="D126" i="20"/>
  <c r="BY134" i="20"/>
  <c r="BY138" i="20"/>
  <c r="AX134" i="20"/>
  <c r="AX138" i="20"/>
  <c r="Y134" i="20"/>
  <c r="Y138" i="20"/>
  <c r="CX134" i="20"/>
  <c r="CX138" i="20"/>
  <c r="BJ138" i="20"/>
  <c r="BJ134" i="20"/>
  <c r="BF134" i="20"/>
  <c r="BF138" i="20"/>
  <c r="AT134" i="20"/>
  <c r="AT138" i="20"/>
  <c r="AP138" i="20"/>
  <c r="AP134" i="20"/>
  <c r="AL134" i="20"/>
  <c r="AL138" i="20"/>
  <c r="AH138" i="20"/>
  <c r="AH134" i="20"/>
  <c r="AD134" i="20"/>
  <c r="AD138" i="20"/>
  <c r="Z134" i="20"/>
  <c r="Z138" i="20"/>
  <c r="V138" i="20"/>
  <c r="V134" i="20"/>
  <c r="R134" i="20"/>
  <c r="R138" i="20"/>
  <c r="N134" i="20"/>
  <c r="N138" i="20"/>
  <c r="J138" i="20"/>
  <c r="J134" i="20"/>
  <c r="F134" i="20"/>
  <c r="F138" i="20"/>
  <c r="CQ134" i="20"/>
  <c r="CH134" i="20"/>
  <c r="BZ134" i="20"/>
  <c r="BR134" i="20"/>
  <c r="AM134" i="20"/>
  <c r="W134" i="20"/>
  <c r="G134" i="20"/>
  <c r="BI134" i="20"/>
  <c r="BI138" i="20"/>
  <c r="CP134" i="20"/>
  <c r="CP138" i="20"/>
  <c r="BN134" i="20"/>
  <c r="BN138" i="20"/>
  <c r="AW134" i="20"/>
  <c r="AW138" i="20"/>
  <c r="AF138" i="20"/>
  <c r="AF134" i="20"/>
  <c r="U134" i="20"/>
  <c r="U138" i="20"/>
  <c r="U126" i="20"/>
  <c r="CW138" i="20"/>
  <c r="CW134" i="20"/>
  <c r="CK134" i="20"/>
  <c r="CK138" i="20"/>
  <c r="BU134" i="20"/>
  <c r="BU138" i="20"/>
  <c r="BU126" i="20"/>
  <c r="BE134" i="20"/>
  <c r="BE138" i="20"/>
  <c r="AS134" i="20"/>
  <c r="AS138" i="20"/>
  <c r="AG134" i="20"/>
  <c r="AG138" i="20"/>
  <c r="CE134" i="20"/>
  <c r="BO134" i="20"/>
  <c r="AY134" i="20"/>
  <c r="AI134" i="20"/>
  <c r="S134" i="20"/>
  <c r="CO138" i="20"/>
  <c r="CO134" i="20"/>
  <c r="BM134" i="20"/>
  <c r="BM138" i="20"/>
  <c r="BB138" i="20"/>
  <c r="BB134" i="20"/>
  <c r="CM134" i="20"/>
  <c r="CD134" i="20"/>
  <c r="BK134" i="20"/>
  <c r="AU134" i="20"/>
  <c r="AE134" i="20"/>
  <c r="O134" i="20"/>
  <c r="CT134" i="20"/>
  <c r="CT138" i="20"/>
  <c r="CC134" i="20"/>
  <c r="CC138" i="20"/>
  <c r="D134" i="20"/>
  <c r="CI134" i="20"/>
  <c r="CA134" i="20"/>
  <c r="BS134" i="20"/>
  <c r="AQ134" i="20"/>
  <c r="AA134" i="20"/>
  <c r="BQ126" i="20"/>
  <c r="AK126" i="20"/>
  <c r="CS134" i="20"/>
  <c r="CJ134" i="20"/>
  <c r="CF134" i="20"/>
  <c r="CB134" i="20"/>
  <c r="BX134" i="20"/>
  <c r="BT134" i="20"/>
  <c r="BP134" i="20"/>
  <c r="BL134" i="20"/>
  <c r="BH134" i="20"/>
  <c r="E134" i="20"/>
  <c r="BT138" i="20"/>
  <c r="AO138" i="13"/>
  <c r="AO134" i="13"/>
  <c r="AO126" i="13"/>
  <c r="BU138" i="13"/>
  <c r="BU134" i="13"/>
  <c r="BU126" i="13"/>
  <c r="CK138" i="13"/>
  <c r="CK134" i="13"/>
  <c r="CK126" i="13"/>
  <c r="CQ134" i="13"/>
  <c r="CQ138" i="13"/>
  <c r="CQ126" i="13"/>
  <c r="BZ134" i="13"/>
  <c r="BZ138" i="13"/>
  <c r="BZ139" i="13" s="1"/>
  <c r="BE138" i="13"/>
  <c r="BE126" i="13"/>
  <c r="BE134" i="13"/>
  <c r="R134" i="13"/>
  <c r="R138" i="13"/>
  <c r="CS134" i="13"/>
  <c r="CS138" i="13"/>
  <c r="CC138" i="13"/>
  <c r="CC134" i="13"/>
  <c r="BQ138" i="13"/>
  <c r="BQ134" i="13"/>
  <c r="BI138" i="13"/>
  <c r="BI139" i="13" s="1"/>
  <c r="BI134" i="13"/>
  <c r="BI126" i="13"/>
  <c r="AW138" i="13"/>
  <c r="AW134" i="13"/>
  <c r="AK138" i="13"/>
  <c r="AK134" i="13"/>
  <c r="AC138" i="13"/>
  <c r="AC139" i="13" s="1"/>
  <c r="AC134" i="13"/>
  <c r="AC126" i="13"/>
  <c r="U138" i="13"/>
  <c r="U134" i="13"/>
  <c r="M138" i="13"/>
  <c r="M139" i="13" s="1"/>
  <c r="M126" i="13"/>
  <c r="M134" i="13"/>
  <c r="E138" i="13"/>
  <c r="E134" i="13"/>
  <c r="AB139" i="13"/>
  <c r="BJ134" i="13"/>
  <c r="BJ138" i="13"/>
  <c r="BJ139" i="13" s="1"/>
  <c r="V134" i="13"/>
  <c r="V138" i="13"/>
  <c r="V139" i="13" s="1"/>
  <c r="BO134" i="13"/>
  <c r="BO126" i="13"/>
  <c r="AY134" i="13"/>
  <c r="AY126" i="13"/>
  <c r="AD134" i="13"/>
  <c r="AD138" i="13"/>
  <c r="N134" i="13"/>
  <c r="N138" i="13"/>
  <c r="N139" i="13" s="1"/>
  <c r="CP139" i="13"/>
  <c r="BO138" i="13"/>
  <c r="BO139" i="13" s="1"/>
  <c r="AY138" i="13"/>
  <c r="AI134" i="13"/>
  <c r="AI126" i="13"/>
  <c r="CW134" i="13"/>
  <c r="CW126" i="13"/>
  <c r="CW138" i="13"/>
  <c r="CO126" i="13"/>
  <c r="CO138" i="13"/>
  <c r="CO139" i="13" s="1"/>
  <c r="CO134" i="13"/>
  <c r="CG138" i="13"/>
  <c r="CG134" i="13"/>
  <c r="BY138" i="13"/>
  <c r="BY139" i="13" s="1"/>
  <c r="BY126" i="13"/>
  <c r="BY134" i="13"/>
  <c r="BM138" i="13"/>
  <c r="BM134" i="13"/>
  <c r="BA138" i="13"/>
  <c r="BA134" i="13"/>
  <c r="AS138" i="13"/>
  <c r="AS126" i="13"/>
  <c r="AS134" i="13"/>
  <c r="AG138" i="13"/>
  <c r="AG134" i="13"/>
  <c r="Y138" i="13"/>
  <c r="Y126" i="13"/>
  <c r="Y134" i="13"/>
  <c r="Q138" i="13"/>
  <c r="Q134" i="13"/>
  <c r="I138" i="13"/>
  <c r="I134" i="13"/>
  <c r="I126" i="13"/>
  <c r="CX138" i="13"/>
  <c r="CX139" i="13" s="1"/>
  <c r="CX134" i="13"/>
  <c r="CE134" i="13"/>
  <c r="CE126" i="13"/>
  <c r="F134" i="13"/>
  <c r="F138" i="13"/>
  <c r="AT134" i="13"/>
  <c r="AT138" i="13"/>
  <c r="AT139" i="13" s="1"/>
  <c r="Z134" i="13"/>
  <c r="Z138" i="13"/>
  <c r="Z139" i="13" s="1"/>
  <c r="J134" i="13"/>
  <c r="J138" i="13"/>
  <c r="CY134" i="13"/>
  <c r="CY138" i="13"/>
  <c r="CM134" i="13"/>
  <c r="CM138" i="13"/>
  <c r="CM126" i="13"/>
  <c r="F139" i="13"/>
  <c r="CK139" i="13"/>
  <c r="BT139" i="13"/>
  <c r="AN139" i="13"/>
  <c r="H139" i="13"/>
  <c r="CA126" i="13"/>
  <c r="AU126" i="13"/>
  <c r="AZ126" i="13"/>
  <c r="T126" i="13"/>
  <c r="CF138" i="13"/>
  <c r="BP138" i="13"/>
  <c r="BP139" i="13" s="1"/>
  <c r="BL138" i="13"/>
  <c r="BL139" i="13" s="1"/>
  <c r="BD138" i="13"/>
  <c r="BD139" i="13" s="1"/>
  <c r="AR138" i="13"/>
  <c r="AJ138" i="13"/>
  <c r="AJ139" i="13" s="1"/>
  <c r="AF138" i="13"/>
  <c r="AF139" i="13" s="1"/>
  <c r="X138" i="13"/>
  <c r="X139" i="13" s="1"/>
  <c r="L138" i="13"/>
  <c r="L139" i="13" s="1"/>
  <c r="CT134" i="13"/>
  <c r="CP134" i="13"/>
  <c r="CW139" i="13"/>
  <c r="AS139" i="13"/>
  <c r="BK126" i="13"/>
  <c r="AE126" i="13"/>
  <c r="CU138" i="13"/>
  <c r="CU139" i="13" s="1"/>
  <c r="CH138" i="13"/>
  <c r="CH139" i="13" s="1"/>
  <c r="CD138" i="13"/>
  <c r="CD139" i="13" s="1"/>
  <c r="BV138" i="13"/>
  <c r="BV139" i="13" s="1"/>
  <c r="BR138" i="13"/>
  <c r="BR139" i="13" s="1"/>
  <c r="BN138" i="13"/>
  <c r="BN139" i="13" s="1"/>
  <c r="BF138" i="13"/>
  <c r="BF139" i="13" s="1"/>
  <c r="BB138" i="13"/>
  <c r="BB139" i="13" s="1"/>
  <c r="AX138" i="13"/>
  <c r="AX139" i="13" s="1"/>
  <c r="AP138" i="13"/>
  <c r="AP139" i="13" s="1"/>
  <c r="AL138" i="13"/>
  <c r="AL139" i="13" s="1"/>
  <c r="AH138" i="13"/>
  <c r="AH139" i="13" s="1"/>
  <c r="AZ139" i="13"/>
  <c r="AR139" i="13"/>
  <c r="T139" i="13"/>
  <c r="CT139" i="13"/>
  <c r="AD139" i="13"/>
  <c r="R139" i="13"/>
  <c r="J139" i="13"/>
  <c r="D134" i="13"/>
  <c r="D138" i="13"/>
  <c r="AJ139" i="21"/>
  <c r="X139" i="21"/>
  <c r="CL138" i="20"/>
  <c r="CL134" i="20"/>
  <c r="CL138" i="13"/>
  <c r="CL139" i="13" s="1"/>
  <c r="CL134" i="13"/>
  <c r="AK126" i="22"/>
  <c r="AT126" i="22"/>
  <c r="AP126" i="22"/>
  <c r="AH126" i="22"/>
  <c r="AD126" i="22"/>
  <c r="Z126" i="22"/>
  <c r="R126" i="22"/>
  <c r="N126" i="22"/>
  <c r="J126" i="22"/>
  <c r="F126" i="22"/>
  <c r="AQ126" i="22"/>
  <c r="AO126" i="22"/>
  <c r="AD137" i="22"/>
  <c r="AC126" i="22"/>
  <c r="AI126" i="22"/>
  <c r="K126" i="22"/>
  <c r="AS126" i="22"/>
  <c r="AG126" i="22"/>
  <c r="Q126" i="22"/>
  <c r="M137" i="22"/>
  <c r="I126" i="22"/>
  <c r="AH137" i="22"/>
  <c r="Q137" i="22"/>
  <c r="F137" i="22"/>
  <c r="AL126" i="22"/>
  <c r="V126" i="22"/>
  <c r="AT137" i="22"/>
  <c r="AA126" i="22"/>
  <c r="N137" i="22"/>
  <c r="I137" i="22"/>
  <c r="AP137" i="22"/>
  <c r="AL137" i="22"/>
  <c r="Z137" i="22"/>
  <c r="R137" i="22"/>
  <c r="T126" i="22"/>
  <c r="P126" i="22"/>
  <c r="L126" i="22"/>
  <c r="H126" i="22"/>
  <c r="P137" i="21"/>
  <c r="X126" i="21"/>
  <c r="AF137" i="21"/>
  <c r="I126" i="21"/>
  <c r="AN126" i="21"/>
  <c r="AH137" i="21"/>
  <c r="AH139" i="21" s="1"/>
  <c r="R137" i="21"/>
  <c r="R139" i="21" s="1"/>
  <c r="AB137" i="21"/>
  <c r="AB139" i="21" s="1"/>
  <c r="L137" i="21"/>
  <c r="L139" i="21" s="1"/>
  <c r="AD139" i="21"/>
  <c r="N139" i="21"/>
  <c r="H126" i="21"/>
  <c r="AJ126" i="21"/>
  <c r="AF126" i="21"/>
  <c r="T126" i="21"/>
  <c r="P126" i="21"/>
  <c r="V137" i="21"/>
  <c r="V139" i="21" s="1"/>
  <c r="F137" i="21"/>
  <c r="F139" i="21" s="1"/>
  <c r="AG137" i="21"/>
  <c r="AG139" i="21" s="1"/>
  <c r="Q137" i="21"/>
  <c r="Q139" i="21" s="1"/>
  <c r="AS139" i="21"/>
  <c r="AO139" i="21"/>
  <c r="Y139" i="21"/>
  <c r="M139" i="21"/>
  <c r="I139" i="21"/>
  <c r="CS126" i="20"/>
  <c r="CM137" i="20"/>
  <c r="AW126" i="20"/>
  <c r="AA137" i="20"/>
  <c r="BM137" i="20"/>
  <c r="CI137" i="20"/>
  <c r="S137" i="20"/>
  <c r="CC137" i="20"/>
  <c r="K137" i="20"/>
  <c r="BW137" i="20"/>
  <c r="CR126" i="13"/>
  <c r="CR137" i="13"/>
  <c r="CR139" i="13" s="1"/>
  <c r="CN126" i="13"/>
  <c r="CN137" i="13"/>
  <c r="CN139" i="13" s="1"/>
  <c r="CB126" i="13"/>
  <c r="CB137" i="13"/>
  <c r="CB139" i="13" s="1"/>
  <c r="BX126" i="13"/>
  <c r="BX137" i="13"/>
  <c r="BX139" i="13" s="1"/>
  <c r="CQ137" i="13"/>
  <c r="CQ139" i="13" s="1"/>
  <c r="CF137" i="13"/>
  <c r="BU137" i="13"/>
  <c r="BU139" i="13" s="1"/>
  <c r="BE137" i="13"/>
  <c r="BE139" i="13" s="1"/>
  <c r="AO137" i="13"/>
  <c r="AO139" i="13" s="1"/>
  <c r="Y137" i="13"/>
  <c r="I137" i="13"/>
  <c r="CU126" i="13"/>
  <c r="CM137" i="13"/>
  <c r="CM139" i="13" s="1"/>
  <c r="CI126" i="13"/>
  <c r="CE137" i="13"/>
  <c r="BK137" i="13"/>
  <c r="BK139" i="13" s="1"/>
  <c r="AU137" i="13"/>
  <c r="AU139" i="13" s="1"/>
  <c r="AE137" i="13"/>
  <c r="CY137" i="13"/>
  <c r="CY126" i="13"/>
  <c r="BW137" i="13"/>
  <c r="BW139" i="13" s="1"/>
  <c r="BW126" i="13"/>
  <c r="BS126" i="13"/>
  <c r="BS137" i="13"/>
  <c r="BS139" i="13" s="1"/>
  <c r="BG126" i="13"/>
  <c r="BG137" i="13"/>
  <c r="BC126" i="13"/>
  <c r="BC137" i="13"/>
  <c r="AQ126" i="13"/>
  <c r="AQ137" i="13"/>
  <c r="AM126" i="13"/>
  <c r="AM137" i="13"/>
  <c r="AA126" i="13"/>
  <c r="AA137" i="13"/>
  <c r="CX126" i="13"/>
  <c r="CS126" i="13"/>
  <c r="CS137" i="13"/>
  <c r="CS139" i="13" s="1"/>
  <c r="CG126" i="13"/>
  <c r="CG137" i="13"/>
  <c r="CC126" i="13"/>
  <c r="CC137" i="13"/>
  <c r="BQ126" i="13"/>
  <c r="BQ137" i="13"/>
  <c r="BQ139" i="13" s="1"/>
  <c r="BM126" i="13"/>
  <c r="BM137" i="13"/>
  <c r="BM139" i="13" s="1"/>
  <c r="BA126" i="13"/>
  <c r="BA137" i="13"/>
  <c r="AW126" i="13"/>
  <c r="AW137" i="13"/>
  <c r="AW139" i="13" s="1"/>
  <c r="AK126" i="13"/>
  <c r="AK137" i="13"/>
  <c r="AG126" i="13"/>
  <c r="AG137" i="13"/>
  <c r="AG139" i="13" s="1"/>
  <c r="U126" i="13"/>
  <c r="U137" i="13"/>
  <c r="U139" i="13" s="1"/>
  <c r="Q126" i="13"/>
  <c r="Q137" i="13"/>
  <c r="Q139" i="13" s="1"/>
  <c r="E126" i="13"/>
  <c r="E137" i="13"/>
  <c r="W126" i="13"/>
  <c r="S126" i="13"/>
  <c r="O126" i="13"/>
  <c r="K126" i="13"/>
  <c r="G126" i="13"/>
  <c r="CT126" i="13"/>
  <c r="CP126" i="13"/>
  <c r="CL126" i="13"/>
  <c r="CH126" i="13"/>
  <c r="CD126" i="13"/>
  <c r="BZ126" i="13"/>
  <c r="BV126" i="13"/>
  <c r="BR126" i="13"/>
  <c r="BN126" i="13"/>
  <c r="BJ126" i="13"/>
  <c r="BF126" i="13"/>
  <c r="BB126" i="13"/>
  <c r="AX126" i="13"/>
  <c r="AT126" i="13"/>
  <c r="AP126" i="13"/>
  <c r="AL126" i="13"/>
  <c r="AH126" i="13"/>
  <c r="AD126" i="13"/>
  <c r="Z126" i="13"/>
  <c r="V126" i="13"/>
  <c r="R126" i="13"/>
  <c r="N126" i="13"/>
  <c r="J126" i="13"/>
  <c r="F126" i="13"/>
  <c r="CV137" i="13"/>
  <c r="CV139" i="13" s="1"/>
  <c r="CI139" i="13"/>
  <c r="CE139" i="13"/>
  <c r="CA139" i="13"/>
  <c r="AY139" i="13"/>
  <c r="AI139" i="13"/>
  <c r="S139" i="13"/>
  <c r="O139" i="13"/>
  <c r="K139" i="13"/>
  <c r="G139" i="13"/>
  <c r="CV126" i="13"/>
  <c r="D119" i="13"/>
  <c r="D138" i="21"/>
  <c r="D134" i="21"/>
  <c r="AQ137" i="21"/>
  <c r="AQ139" i="21" s="1"/>
  <c r="S137" i="21"/>
  <c r="S139" i="21" s="1"/>
  <c r="K126" i="21"/>
  <c r="K137" i="21"/>
  <c r="K139" i="21" s="1"/>
  <c r="D119" i="21"/>
  <c r="AM137" i="21"/>
  <c r="AM139" i="21" s="1"/>
  <c r="W137" i="21"/>
  <c r="W139" i="21" s="1"/>
  <c r="G137" i="21"/>
  <c r="G139" i="21" s="1"/>
  <c r="Z137" i="21"/>
  <c r="Z139" i="21" s="1"/>
  <c r="J137" i="21"/>
  <c r="J139" i="21" s="1"/>
  <c r="AS126" i="21"/>
  <c r="AK137" i="21"/>
  <c r="AK139" i="21" s="1"/>
  <c r="AC126" i="21"/>
  <c r="U137" i="21"/>
  <c r="U139" i="21" s="1"/>
  <c r="M126" i="21"/>
  <c r="E137" i="21"/>
  <c r="E139" i="21" s="1"/>
  <c r="AI137" i="21"/>
  <c r="AI139" i="21" s="1"/>
  <c r="AA126" i="21"/>
  <c r="O137" i="21"/>
  <c r="O139" i="21" s="1"/>
  <c r="AL137" i="21"/>
  <c r="AL139" i="21" s="1"/>
  <c r="AK126" i="21"/>
  <c r="U126" i="21"/>
  <c r="E126" i="21"/>
  <c r="AT126" i="21"/>
  <c r="AP126" i="21"/>
  <c r="AL126" i="21"/>
  <c r="AH126" i="21"/>
  <c r="AD126" i="21"/>
  <c r="Z126" i="21"/>
  <c r="V126" i="21"/>
  <c r="R126" i="21"/>
  <c r="N126" i="21"/>
  <c r="J126" i="21"/>
  <c r="F126" i="21"/>
  <c r="D138" i="22"/>
  <c r="D134" i="22"/>
  <c r="S134" i="22"/>
  <c r="S138" i="22"/>
  <c r="S139" i="22" s="1"/>
  <c r="AI134" i="22"/>
  <c r="AI138" i="22"/>
  <c r="AI139" i="22" s="1"/>
  <c r="W134" i="22"/>
  <c r="W138" i="22"/>
  <c r="W139" i="22" s="1"/>
  <c r="AT138" i="22"/>
  <c r="AT134" i="22"/>
  <c r="AP138" i="22"/>
  <c r="AP134" i="22"/>
  <c r="AL138" i="22"/>
  <c r="AL134" i="22"/>
  <c r="AH138" i="22"/>
  <c r="AH134" i="22"/>
  <c r="AD138" i="22"/>
  <c r="AD134" i="22"/>
  <c r="Z138" i="22"/>
  <c r="Z134" i="22"/>
  <c r="V138" i="22"/>
  <c r="V139" i="22" s="1"/>
  <c r="V134" i="22"/>
  <c r="R138" i="22"/>
  <c r="R134" i="22"/>
  <c r="N138" i="22"/>
  <c r="N134" i="22"/>
  <c r="J138" i="22"/>
  <c r="J139" i="22" s="1"/>
  <c r="J134" i="22"/>
  <c r="F138" i="22"/>
  <c r="F134" i="22"/>
  <c r="AS137" i="22"/>
  <c r="AO137" i="22"/>
  <c r="AK137" i="22"/>
  <c r="AG137" i="22"/>
  <c r="AC137" i="22"/>
  <c r="AR126" i="22"/>
  <c r="AN126" i="22"/>
  <c r="AJ126" i="22"/>
  <c r="AF137" i="22"/>
  <c r="AM134" i="22"/>
  <c r="AM138" i="22"/>
  <c r="AM139" i="22" s="1"/>
  <c r="AA134" i="22"/>
  <c r="AA138" i="22"/>
  <c r="AA139" i="22" s="1"/>
  <c r="K134" i="22"/>
  <c r="K138" i="22"/>
  <c r="K139" i="22" s="1"/>
  <c r="AS138" i="22"/>
  <c r="AS134" i="22"/>
  <c r="AG138" i="22"/>
  <c r="AG134" i="22"/>
  <c r="Y138" i="22"/>
  <c r="Y139" i="22" s="1"/>
  <c r="Y134" i="22"/>
  <c r="Q138" i="22"/>
  <c r="Q134" i="22"/>
  <c r="I138" i="22"/>
  <c r="I134" i="22"/>
  <c r="AR137" i="22"/>
  <c r="AB137" i="22"/>
  <c r="X137" i="22"/>
  <c r="T137" i="22"/>
  <c r="P137" i="22"/>
  <c r="L137" i="22"/>
  <c r="H137" i="22"/>
  <c r="AQ134" i="22"/>
  <c r="AQ138" i="22"/>
  <c r="AQ139" i="22" s="1"/>
  <c r="AE134" i="22"/>
  <c r="AE138" i="22"/>
  <c r="AE139" i="22" s="1"/>
  <c r="O134" i="22"/>
  <c r="O138" i="22"/>
  <c r="O139" i="22" s="1"/>
  <c r="G134" i="22"/>
  <c r="G138" i="22"/>
  <c r="G139" i="22" s="1"/>
  <c r="AO138" i="22"/>
  <c r="AO134" i="22"/>
  <c r="AK138" i="22"/>
  <c r="AK134" i="22"/>
  <c r="AC138" i="22"/>
  <c r="AC134" i="22"/>
  <c r="U138" i="22"/>
  <c r="U139" i="22" s="1"/>
  <c r="U134" i="22"/>
  <c r="M138" i="22"/>
  <c r="M134" i="22"/>
  <c r="E138" i="22"/>
  <c r="E139" i="22" s="1"/>
  <c r="E134" i="22"/>
  <c r="AB126" i="22"/>
  <c r="X126" i="22"/>
  <c r="AR134" i="22"/>
  <c r="AR138" i="22"/>
  <c r="AN134" i="22"/>
  <c r="AN138" i="22"/>
  <c r="AJ134" i="22"/>
  <c r="AJ138" i="22"/>
  <c r="AF134" i="22"/>
  <c r="AF138" i="22"/>
  <c r="AB134" i="22"/>
  <c r="AB138" i="22"/>
  <c r="X134" i="22"/>
  <c r="X138" i="22"/>
  <c r="T134" i="22"/>
  <c r="T138" i="22"/>
  <c r="P134" i="22"/>
  <c r="P138" i="22"/>
  <c r="L134" i="22"/>
  <c r="L138" i="22"/>
  <c r="H134" i="22"/>
  <c r="H138" i="22"/>
  <c r="D137" i="22"/>
  <c r="D126" i="22"/>
  <c r="AT137" i="21"/>
  <c r="AT139" i="21" s="1"/>
  <c r="AP137" i="21"/>
  <c r="AP139" i="21" s="1"/>
  <c r="BO126" i="20"/>
  <c r="AA126" i="20"/>
  <c r="CV126" i="20"/>
  <c r="CN126" i="20"/>
  <c r="T126" i="20"/>
  <c r="L126" i="20"/>
  <c r="Q137" i="20"/>
  <c r="Q126" i="20"/>
  <c r="BC137" i="20"/>
  <c r="CG137" i="20"/>
  <c r="CG126" i="20"/>
  <c r="CU137" i="20"/>
  <c r="BI126" i="20"/>
  <c r="BI137" i="20"/>
  <c r="AG137" i="20"/>
  <c r="AG126" i="20"/>
  <c r="CO137" i="20"/>
  <c r="CO126" i="20"/>
  <c r="CJ126" i="20"/>
  <c r="BL126" i="20"/>
  <c r="BD126" i="20"/>
  <c r="AB126" i="20"/>
  <c r="AS126" i="20"/>
  <c r="AS137" i="20"/>
  <c r="AI137" i="20"/>
  <c r="BY126" i="20"/>
  <c r="W137" i="20"/>
  <c r="CY126" i="20"/>
  <c r="BS126" i="20"/>
  <c r="AM126" i="20"/>
  <c r="W126" i="20"/>
  <c r="CF126" i="20"/>
  <c r="BX126" i="20"/>
  <c r="AV126" i="20"/>
  <c r="AN126" i="20"/>
  <c r="AF126" i="20"/>
  <c r="CC126" i="20"/>
  <c r="BM126" i="20"/>
  <c r="CM126" i="20"/>
  <c r="BW126" i="20"/>
  <c r="BG126" i="20"/>
  <c r="K126" i="20"/>
  <c r="BS137" i="20"/>
  <c r="BG137" i="20"/>
  <c r="G137" i="20"/>
  <c r="CR126" i="20"/>
  <c r="BP137" i="20"/>
  <c r="BH137" i="20"/>
  <c r="AK137" i="20"/>
  <c r="X126" i="20"/>
  <c r="P137" i="20"/>
  <c r="CB126" i="20"/>
  <c r="AJ126" i="20"/>
  <c r="AE126" i="20"/>
  <c r="CQ137" i="20"/>
  <c r="CA126" i="20"/>
  <c r="BK137" i="20"/>
  <c r="BC126" i="20"/>
  <c r="AU126" i="20"/>
  <c r="CI126" i="20"/>
  <c r="AQ126" i="20"/>
  <c r="AI126" i="20"/>
  <c r="S126" i="20"/>
  <c r="G126" i="20"/>
  <c r="CQ126" i="20"/>
  <c r="CL126" i="20"/>
  <c r="BV126" i="20"/>
  <c r="BK126" i="20"/>
  <c r="BF126" i="20"/>
  <c r="AZ126" i="20"/>
  <c r="U137" i="20"/>
  <c r="H126" i="20"/>
  <c r="D137" i="20"/>
  <c r="AR126" i="20"/>
  <c r="BZ137" i="20"/>
  <c r="AT126" i="20"/>
  <c r="N126" i="20"/>
  <c r="CL137" i="20"/>
  <c r="BV137" i="20"/>
  <c r="BF137" i="20"/>
  <c r="AP137" i="20"/>
  <c r="Z137" i="20"/>
  <c r="J137" i="20"/>
  <c r="CT137" i="20"/>
  <c r="CD137" i="20"/>
  <c r="BN137" i="20"/>
  <c r="AX137" i="20"/>
  <c r="AH137" i="20"/>
  <c r="R137" i="20"/>
  <c r="CV137" i="20"/>
  <c r="CR137" i="20"/>
  <c r="CN137" i="20"/>
  <c r="CJ137" i="20"/>
  <c r="CF137" i="20"/>
  <c r="BX137" i="20"/>
  <c r="BT137" i="20"/>
  <c r="BL137" i="20"/>
  <c r="BD137" i="20"/>
  <c r="AJ137" i="20"/>
  <c r="AF137" i="20"/>
  <c r="AB137" i="20"/>
  <c r="X137" i="20"/>
  <c r="T137" i="20"/>
  <c r="L137" i="20"/>
  <c r="H137" i="20"/>
  <c r="CP126" i="20"/>
  <c r="BJ126" i="20"/>
  <c r="AD126" i="20"/>
  <c r="AP126" i="20"/>
  <c r="Z126" i="20"/>
  <c r="J126" i="20"/>
  <c r="CP137" i="20"/>
  <c r="CX126" i="20"/>
  <c r="CH126" i="20"/>
  <c r="BR126" i="20"/>
  <c r="BB137" i="20"/>
  <c r="AL137" i="20"/>
  <c r="V137" i="20"/>
  <c r="F137" i="20"/>
  <c r="CH135" i="20"/>
  <c r="CI135" i="20"/>
  <c r="CH135" i="13"/>
  <c r="CI135" i="13"/>
  <c r="I139" i="22" l="1"/>
  <c r="P139" i="21"/>
  <c r="AK139" i="13"/>
  <c r="BA139" i="13"/>
  <c r="CG139" i="13"/>
  <c r="CY139" i="13"/>
  <c r="I139" i="13"/>
  <c r="BC139" i="13"/>
  <c r="E139" i="13"/>
  <c r="AQ139" i="13"/>
  <c r="BG139" i="13"/>
  <c r="CF139" i="13"/>
  <c r="AF139" i="21"/>
  <c r="AF139" i="22"/>
  <c r="CC139" i="13"/>
  <c r="AM139" i="13"/>
  <c r="AA139" i="13"/>
  <c r="AE139" i="13"/>
  <c r="AH139" i="22"/>
  <c r="Q139" i="22"/>
  <c r="AT139" i="22"/>
  <c r="Y139" i="13"/>
  <c r="AP139" i="22"/>
  <c r="R139" i="22"/>
  <c r="AD139" i="22"/>
  <c r="N139" i="22"/>
  <c r="AL139" i="22"/>
  <c r="D137" i="13"/>
  <c r="AF126" i="22"/>
  <c r="M139" i="22"/>
  <c r="AN137" i="22"/>
  <c r="AN139" i="22" s="1"/>
  <c r="H139" i="22"/>
  <c r="X139" i="22"/>
  <c r="F139" i="22"/>
  <c r="Z139" i="22"/>
  <c r="AI126" i="21"/>
  <c r="G126" i="21"/>
  <c r="W126" i="21"/>
  <c r="AQ126" i="21"/>
  <c r="AE137" i="21"/>
  <c r="AE139" i="21" s="1"/>
  <c r="AT137" i="20"/>
  <c r="AH126" i="20"/>
  <c r="AN137" i="20"/>
  <c r="CA137" i="20"/>
  <c r="AE137" i="20"/>
  <c r="P126" i="20"/>
  <c r="AX126" i="20"/>
  <c r="O137" i="20"/>
  <c r="D126" i="13"/>
  <c r="D137" i="21"/>
  <c r="O126" i="21"/>
  <c r="AA137" i="21"/>
  <c r="AA139" i="21" s="1"/>
  <c r="S126" i="21"/>
  <c r="AM126" i="21"/>
  <c r="D126" i="21"/>
  <c r="AE126" i="21"/>
  <c r="P139" i="22"/>
  <c r="AJ137" i="22"/>
  <c r="AJ139" i="22" s="1"/>
  <c r="AG139" i="22"/>
  <c r="AO139" i="22"/>
  <c r="T139" i="22"/>
  <c r="AK139" i="22"/>
  <c r="AR139" i="22"/>
  <c r="L139" i="22"/>
  <c r="AB139" i="22"/>
  <c r="AC139" i="22"/>
  <c r="AS139" i="22"/>
  <c r="AU137" i="20"/>
  <c r="BH126" i="20"/>
  <c r="BP126" i="20"/>
  <c r="O126" i="20"/>
  <c r="AV137" i="20"/>
  <c r="CB137" i="20"/>
  <c r="CT126" i="20"/>
  <c r="BB126" i="20"/>
  <c r="AR137" i="20"/>
  <c r="R126" i="20"/>
  <c r="CX137" i="20"/>
  <c r="AZ137" i="20"/>
  <c r="F126" i="20"/>
  <c r="AD137" i="20"/>
  <c r="AL126" i="20"/>
  <c r="CH137" i="20"/>
  <c r="CH139" i="20" s="1"/>
  <c r="BR137" i="20"/>
  <c r="BN126" i="20"/>
  <c r="BJ137" i="20"/>
  <c r="V126" i="20"/>
  <c r="BZ126" i="20"/>
  <c r="N137" i="20"/>
  <c r="CD126" i="20"/>
  <c r="CM135" i="20"/>
  <c r="CN135" i="20"/>
  <c r="CO135" i="20"/>
  <c r="CN139" i="20" l="1"/>
  <c r="CI139" i="20"/>
  <c r="CM139" i="20"/>
  <c r="CM135" i="13"/>
  <c r="CN135" i="13"/>
  <c r="CL135" i="13"/>
  <c r="CL130" i="13"/>
  <c r="CO139" i="20" l="1"/>
  <c r="AT135" i="22"/>
  <c r="AS135" i="22"/>
  <c r="AR135" i="22"/>
  <c r="AQ135" i="22"/>
  <c r="AP135" i="22"/>
  <c r="AO135" i="22"/>
  <c r="AN135" i="22"/>
  <c r="AM135" i="22"/>
  <c r="AL135" i="22"/>
  <c r="AK135" i="22"/>
  <c r="AJ135" i="22"/>
  <c r="AI135" i="22"/>
  <c r="AH135" i="22"/>
  <c r="AG135" i="22"/>
  <c r="AF135" i="22"/>
  <c r="AE135" i="22"/>
  <c r="AD135" i="22"/>
  <c r="AC135" i="22"/>
  <c r="AB135" i="22"/>
  <c r="AA135" i="22"/>
  <c r="Z135" i="22"/>
  <c r="Y135" i="22"/>
  <c r="X135" i="22"/>
  <c r="W135" i="22"/>
  <c r="V135" i="22"/>
  <c r="U135" i="22"/>
  <c r="T135" i="22"/>
  <c r="S135" i="22"/>
  <c r="R135" i="22"/>
  <c r="Q135" i="22"/>
  <c r="P135" i="22"/>
  <c r="O135" i="22"/>
  <c r="N135" i="22"/>
  <c r="M135" i="22"/>
  <c r="L135" i="22"/>
  <c r="K135" i="22"/>
  <c r="J135" i="22"/>
  <c r="I135" i="22"/>
  <c r="H135" i="22"/>
  <c r="G135" i="22"/>
  <c r="F135" i="22"/>
  <c r="E135" i="22"/>
  <c r="D135" i="22"/>
  <c r="AT135" i="21"/>
  <c r="AS135" i="21"/>
  <c r="AR135" i="21"/>
  <c r="AQ135" i="21"/>
  <c r="AP135" i="21"/>
  <c r="AO135" i="21"/>
  <c r="AN135" i="21"/>
  <c r="AM135" i="21"/>
  <c r="AL135" i="21"/>
  <c r="AK135" i="21"/>
  <c r="AJ135" i="21"/>
  <c r="AI135" i="21"/>
  <c r="AH135" i="21"/>
  <c r="AG135" i="21"/>
  <c r="AF135" i="21"/>
  <c r="AE135" i="21"/>
  <c r="AD135" i="21"/>
  <c r="AC135" i="21"/>
  <c r="AB135" i="21"/>
  <c r="AA135" i="21"/>
  <c r="Z135" i="21"/>
  <c r="Y135" i="21"/>
  <c r="X135" i="21"/>
  <c r="W135" i="21"/>
  <c r="V135" i="21"/>
  <c r="U135" i="21"/>
  <c r="T135" i="21"/>
  <c r="S135" i="21"/>
  <c r="R135" i="21"/>
  <c r="Q135" i="21"/>
  <c r="P135" i="21"/>
  <c r="O135" i="21"/>
  <c r="N135" i="21"/>
  <c r="M135" i="21"/>
  <c r="L135" i="21"/>
  <c r="K135" i="21"/>
  <c r="J135" i="21"/>
  <c r="I135" i="21"/>
  <c r="H135" i="21"/>
  <c r="G135" i="21"/>
  <c r="F135" i="21"/>
  <c r="E135" i="21"/>
  <c r="D135" i="21"/>
  <c r="CY135" i="20"/>
  <c r="CW135" i="20"/>
  <c r="CV135" i="20"/>
  <c r="CR135" i="20"/>
  <c r="CQ135" i="20"/>
  <c r="CP135" i="20"/>
  <c r="CL135" i="20"/>
  <c r="CK135" i="20"/>
  <c r="CJ135" i="20"/>
  <c r="CG135" i="20"/>
  <c r="CF135" i="20"/>
  <c r="CE135" i="20"/>
  <c r="CD135" i="20"/>
  <c r="CC135" i="20"/>
  <c r="CB135" i="20"/>
  <c r="CA135" i="20"/>
  <c r="BZ135" i="20"/>
  <c r="BY135" i="20"/>
  <c r="BX135" i="20"/>
  <c r="BW135" i="20"/>
  <c r="BV135" i="20"/>
  <c r="BU135" i="20"/>
  <c r="BT135" i="20"/>
  <c r="BS135" i="20"/>
  <c r="BR135" i="20"/>
  <c r="BQ135" i="20"/>
  <c r="BP135" i="20"/>
  <c r="BO135" i="20"/>
  <c r="BN135" i="20"/>
  <c r="BM135" i="20"/>
  <c r="BL135" i="20"/>
  <c r="BK135" i="20"/>
  <c r="BJ135" i="20"/>
  <c r="BI135" i="20"/>
  <c r="BH135" i="20"/>
  <c r="BG135" i="20"/>
  <c r="BF135" i="20"/>
  <c r="BE135" i="20"/>
  <c r="BD135" i="20"/>
  <c r="BC135" i="20"/>
  <c r="BB135" i="20"/>
  <c r="BA135" i="20"/>
  <c r="AZ135" i="20"/>
  <c r="AY135" i="20"/>
  <c r="AX135" i="20"/>
  <c r="AW135" i="20"/>
  <c r="AV135" i="20"/>
  <c r="AU135" i="20"/>
  <c r="AT135" i="20"/>
  <c r="AS135" i="20"/>
  <c r="AR135" i="20"/>
  <c r="AQ135" i="20"/>
  <c r="AP135" i="20"/>
  <c r="AO135" i="20"/>
  <c r="AN135" i="20"/>
  <c r="AM135" i="20"/>
  <c r="AL135" i="20"/>
  <c r="AK135" i="20"/>
  <c r="AJ135" i="20"/>
  <c r="AI135" i="20"/>
  <c r="AH135" i="20"/>
  <c r="AG135" i="20"/>
  <c r="AF135" i="20"/>
  <c r="AE135" i="20"/>
  <c r="AD135" i="20"/>
  <c r="AC135" i="20"/>
  <c r="AB135" i="20"/>
  <c r="AA135" i="20"/>
  <c r="Z135" i="20"/>
  <c r="Y135" i="20"/>
  <c r="X135" i="20"/>
  <c r="W135" i="20"/>
  <c r="V135" i="20"/>
  <c r="U135" i="20"/>
  <c r="T135" i="20"/>
  <c r="S135" i="20"/>
  <c r="R135" i="20"/>
  <c r="Q135" i="20"/>
  <c r="P135" i="20"/>
  <c r="O135" i="20"/>
  <c r="N135" i="20"/>
  <c r="M135" i="20"/>
  <c r="L135" i="20"/>
  <c r="K135" i="20"/>
  <c r="J135" i="20"/>
  <c r="I135" i="20"/>
  <c r="H135" i="20"/>
  <c r="G135" i="20"/>
  <c r="F135" i="20"/>
  <c r="E135" i="20"/>
  <c r="D135" i="20"/>
  <c r="CL130" i="20"/>
  <c r="CY135" i="13"/>
  <c r="CW135" i="13"/>
  <c r="CV135" i="13"/>
  <c r="D135" i="13"/>
  <c r="E135" i="13"/>
  <c r="F135" i="13"/>
  <c r="G135" i="13"/>
  <c r="H135" i="13"/>
  <c r="I135" i="13"/>
  <c r="J135" i="13"/>
  <c r="K135" i="13"/>
  <c r="L135" i="13"/>
  <c r="M135" i="13"/>
  <c r="N135" i="13"/>
  <c r="O135" i="13"/>
  <c r="P135" i="13"/>
  <c r="Q135" i="13"/>
  <c r="R135" i="13"/>
  <c r="S135" i="13"/>
  <c r="T135" i="13"/>
  <c r="U135" i="13"/>
  <c r="V135" i="13"/>
  <c r="W135" i="13"/>
  <c r="X135" i="13"/>
  <c r="Y135" i="13"/>
  <c r="Z135" i="13"/>
  <c r="AA135" i="13"/>
  <c r="AB135" i="13"/>
  <c r="AC135" i="13"/>
  <c r="AD135" i="13"/>
  <c r="AE135" i="13"/>
  <c r="AF135" i="13"/>
  <c r="AG135" i="13"/>
  <c r="AH135" i="13"/>
  <c r="AI135" i="13"/>
  <c r="AJ135" i="13"/>
  <c r="AK135" i="13"/>
  <c r="AL135" i="13"/>
  <c r="AM135" i="13"/>
  <c r="AN135" i="13"/>
  <c r="AO135" i="13"/>
  <c r="AP135" i="13"/>
  <c r="AQ135" i="13"/>
  <c r="AR135" i="13"/>
  <c r="AS135" i="13"/>
  <c r="AT135" i="13"/>
  <c r="AU135" i="13"/>
  <c r="AV135" i="13"/>
  <c r="AW135" i="13"/>
  <c r="AX135" i="13"/>
  <c r="AY135" i="13"/>
  <c r="AZ135" i="13"/>
  <c r="BA135" i="13"/>
  <c r="BB135" i="13"/>
  <c r="BC135" i="13"/>
  <c r="BD135" i="13"/>
  <c r="BE135" i="13"/>
  <c r="BF135" i="13"/>
  <c r="BG135" i="13"/>
  <c r="BH135" i="13"/>
  <c r="BI135" i="13"/>
  <c r="BJ135" i="13"/>
  <c r="BK135" i="13"/>
  <c r="BL135" i="13"/>
  <c r="BM135" i="13"/>
  <c r="BN135" i="13"/>
  <c r="BO135" i="13"/>
  <c r="BP135" i="13"/>
  <c r="BQ135" i="13"/>
  <c r="BR135" i="13"/>
  <c r="BS135" i="13"/>
  <c r="BT135" i="13"/>
  <c r="BU135" i="13"/>
  <c r="BV135" i="13"/>
  <c r="BW135" i="13"/>
  <c r="BX135" i="13"/>
  <c r="BY135" i="13"/>
  <c r="BZ135" i="13"/>
  <c r="CA135" i="13"/>
  <c r="CB135" i="13"/>
  <c r="CC135" i="13"/>
  <c r="CD135" i="13"/>
  <c r="CE135" i="13"/>
  <c r="CF135" i="13"/>
  <c r="CG135" i="13"/>
  <c r="CJ135" i="13"/>
  <c r="CK135" i="13"/>
  <c r="CO135" i="13"/>
  <c r="CP135" i="13"/>
  <c r="CQ135" i="13"/>
  <c r="CR135" i="13"/>
  <c r="I139" i="20" l="1"/>
  <c r="M139" i="20"/>
  <c r="Q139" i="20"/>
  <c r="AG139" i="20"/>
  <c r="AC139" i="20"/>
  <c r="CT139" i="20"/>
  <c r="CX139" i="20"/>
  <c r="AK139" i="20"/>
  <c r="CK139" i="20"/>
  <c r="U139" i="20"/>
  <c r="BH139" i="20" l="1"/>
  <c r="D139" i="20"/>
  <c r="AV139" i="20"/>
  <c r="J139" i="20"/>
  <c r="AI139" i="20"/>
  <c r="CB139" i="20"/>
  <c r="BL139" i="20"/>
  <c r="AQ139" i="20"/>
  <c r="CQ139" i="20"/>
  <c r="BV139" i="20"/>
  <c r="BF139" i="20"/>
  <c r="AP139" i="20"/>
  <c r="Z139" i="20"/>
  <c r="AN139" i="20"/>
  <c r="AO139" i="20"/>
  <c r="D139" i="21"/>
  <c r="C138" i="21"/>
  <c r="D139" i="22"/>
  <c r="C138" i="22"/>
  <c r="F139" i="20"/>
  <c r="CL139" i="20"/>
  <c r="H139" i="20"/>
  <c r="BC139" i="20"/>
  <c r="AL139" i="20"/>
  <c r="V139" i="20"/>
  <c r="CW139" i="20"/>
  <c r="W139" i="20"/>
  <c r="BW139" i="20"/>
  <c r="K139" i="20"/>
  <c r="E139" i="20"/>
  <c r="N139" i="20"/>
  <c r="CS139" i="20"/>
  <c r="BX139" i="20"/>
  <c r="AR139" i="20"/>
  <c r="AB139" i="20"/>
  <c r="AA139" i="20"/>
  <c r="BS139" i="20"/>
  <c r="AM139" i="20"/>
  <c r="G139" i="20"/>
  <c r="CC139" i="20"/>
  <c r="BM139" i="20"/>
  <c r="AW139" i="20"/>
  <c r="Y139" i="20"/>
  <c r="X139" i="20"/>
  <c r="CY139" i="20"/>
  <c r="L139" i="20"/>
  <c r="AS139" i="20"/>
  <c r="BP139" i="20"/>
  <c r="AZ139" i="20"/>
  <c r="AJ139" i="20"/>
  <c r="BQ139" i="20"/>
  <c r="CV139" i="20"/>
  <c r="O139" i="20"/>
  <c r="CP139" i="20"/>
  <c r="BE139" i="20"/>
  <c r="AF139" i="20"/>
  <c r="P139" i="20"/>
  <c r="BT139" i="20"/>
  <c r="CF139" i="20"/>
  <c r="T139" i="20"/>
  <c r="CE139" i="20"/>
  <c r="BO139" i="20"/>
  <c r="AY139" i="20"/>
  <c r="S139" i="20"/>
  <c r="CU139" i="20"/>
  <c r="CJ139" i="20"/>
  <c r="BZ139" i="20"/>
  <c r="BR139" i="20"/>
  <c r="BJ139" i="20"/>
  <c r="BB139" i="20"/>
  <c r="AT139" i="20"/>
  <c r="AD139" i="20"/>
  <c r="CG139" i="20"/>
  <c r="BY139" i="20"/>
  <c r="BI139" i="20"/>
  <c r="BA139" i="20"/>
  <c r="BD139" i="20"/>
  <c r="CA139" i="20"/>
  <c r="BK139" i="20"/>
  <c r="AU139" i="20"/>
  <c r="AE139" i="20"/>
  <c r="C138" i="20"/>
  <c r="CR139" i="20"/>
  <c r="BG139" i="20"/>
  <c r="CD139" i="20"/>
  <c r="BN139" i="20"/>
  <c r="AX139" i="20"/>
  <c r="AH139" i="20"/>
  <c r="R139" i="20"/>
  <c r="BU139" i="20"/>
  <c r="C137" i="22" l="1"/>
  <c r="C139" i="22" s="1"/>
  <c r="C137" i="21"/>
  <c r="C139" i="21" s="1"/>
  <c r="C137" i="20"/>
  <c r="C139" i="20" s="1"/>
  <c r="C138" i="13" l="1"/>
  <c r="D139" i="13" l="1"/>
  <c r="C137" i="13" l="1"/>
  <c r="C22" i="10" s="1"/>
  <c r="C139" i="13" l="1"/>
  <c r="C23" i="10"/>
</calcChain>
</file>

<file path=xl/sharedStrings.xml><?xml version="1.0" encoding="utf-8"?>
<sst xmlns="http://schemas.openxmlformats.org/spreadsheetml/2006/main" count="632" uniqueCount="241">
  <si>
    <t>Loonkosten</t>
  </si>
  <si>
    <t>Behandeling</t>
  </si>
  <si>
    <t>Verblijf</t>
  </si>
  <si>
    <t>Dagbesteding</t>
  </si>
  <si>
    <t>Crisis</t>
  </si>
  <si>
    <t>PNIL</t>
  </si>
  <si>
    <t>Psychiater</t>
  </si>
  <si>
    <t>Maatschappelijk werkende</t>
  </si>
  <si>
    <t>GZ-psycholoog</t>
  </si>
  <si>
    <t>GGZ-agoog</t>
  </si>
  <si>
    <t>Agoog K&amp;J psychiatrie</t>
  </si>
  <si>
    <t>Dietist</t>
  </si>
  <si>
    <t>Ergotherapeut</t>
  </si>
  <si>
    <t>Fysiotherapeut</t>
  </si>
  <si>
    <t>Logopedist</t>
  </si>
  <si>
    <t>Huisarts</t>
  </si>
  <si>
    <t>Kinderarts</t>
  </si>
  <si>
    <t>Neuroloog</t>
  </si>
  <si>
    <t>Psycholoog (geen verdere specialisatie)</t>
  </si>
  <si>
    <t>Gedragstherapeut</t>
  </si>
  <si>
    <t>K&amp;J-therapeut</t>
  </si>
  <si>
    <t>Klinisch neuropsycholoog</t>
  </si>
  <si>
    <t>Verrichting - Electroconvulsietherapie</t>
  </si>
  <si>
    <t>Vakantiegeld</t>
  </si>
  <si>
    <t>Loonkosten PNIL</t>
  </si>
  <si>
    <t>Cao trede</t>
  </si>
  <si>
    <t>Categorieen</t>
  </si>
  <si>
    <t>Deelprestatie verblijf GGZ A (Lichte verzorgingsgraad)
VOV-personeel</t>
  </si>
  <si>
    <t>Deelprestatie verblijf GGZ B (Beperkte verzorgingsgraad)
VOV personeel</t>
  </si>
  <si>
    <t>Deelprestatie verblijf GGZ C (Matige verzorgingsgraad)
VOV personeel</t>
  </si>
  <si>
    <t>Deelprestatie verblijf GGZ D (Gemiddelde verzorgingsgraad)
VOV personeel</t>
  </si>
  <si>
    <t>Deelprestatie verblijf GGZ E (Intensieve verzorgingsgraad)
VOV personeel</t>
  </si>
  <si>
    <t>Deelprestatie verblijf GGZ F (Extra intensieve verzorgingsgraad)
VOV personeel</t>
  </si>
  <si>
    <t>Deelprestatie verblijf GGZ G (Zeer intensieve verzorgingsgraad)
VOV personeel</t>
  </si>
  <si>
    <t>Verblijf zonder overnachting
VOV personeel</t>
  </si>
  <si>
    <t>ECT</t>
  </si>
  <si>
    <t>Loonschaal en factoren</t>
  </si>
  <si>
    <t>13e maand</t>
  </si>
  <si>
    <t>Medische beroepen</t>
  </si>
  <si>
    <t>Psychotherapeutische beroepen</t>
  </si>
  <si>
    <t>Agogische beroepen</t>
  </si>
  <si>
    <t>Psychologische beroepen</t>
  </si>
  <si>
    <t>Vaktherapeutische beroepen</t>
  </si>
  <si>
    <t>Verpleegkundige beroepen</t>
  </si>
  <si>
    <t>Somatische Beroepen</t>
  </si>
  <si>
    <t>Arts (waaronder agnio/agio)</t>
  </si>
  <si>
    <t>Arts Verslavingszorg</t>
  </si>
  <si>
    <t>Sociaal Geriater</t>
  </si>
  <si>
    <t>Overig medisch  SF</t>
  </si>
  <si>
    <t xml:space="preserve">Psychotherapeut </t>
  </si>
  <si>
    <t>Sociaal Pedagogisch Hulpverlener (SPH)</t>
  </si>
  <si>
    <t>Agoog Verstandelijk Gehandicapten</t>
  </si>
  <si>
    <t>Overig agogisch SF</t>
  </si>
  <si>
    <t>Pedagoog (waaronder othopedagoog)</t>
  </si>
  <si>
    <t>GGZ-gezondheidsdeskundige</t>
  </si>
  <si>
    <t>Overige psychologisch SF</t>
  </si>
  <si>
    <t>Klinisch Psycholoog</t>
  </si>
  <si>
    <t>Vaktherapeut Psychomotorisch (PMT)</t>
  </si>
  <si>
    <t>Vaktherapeut Creatief (CT)</t>
  </si>
  <si>
    <t>GZ-Vaktherapeut</t>
  </si>
  <si>
    <t>GGZ-Vaktherapeut</t>
  </si>
  <si>
    <t>Overig Vaktherapeutische SF</t>
  </si>
  <si>
    <t>Verpleegkundige (artikel 3)</t>
  </si>
  <si>
    <t>Sociaal Psych. Verpleegkundige (SPV)</t>
  </si>
  <si>
    <t>Consultatief Psych. Verpleegkundige (CPV)</t>
  </si>
  <si>
    <t>Forensisch Psych. Verpleegkundige (FPV)</t>
  </si>
  <si>
    <t>Overig verpleegkundige SF</t>
  </si>
  <si>
    <t>GGZ Verpleegkundig Specialist</t>
  </si>
  <si>
    <t>Klinisch Geriater</t>
  </si>
  <si>
    <t>Arts Maatschappij en Gezondheid</t>
  </si>
  <si>
    <t>Overig</t>
  </si>
  <si>
    <t>Bedden</t>
  </si>
  <si>
    <t>Totaal loonkosten</t>
  </si>
  <si>
    <t>Specifiek</t>
  </si>
  <si>
    <t>Totale personeelskosten</t>
  </si>
  <si>
    <t>Generiek</t>
  </si>
  <si>
    <t>In welke financieringsstroom levert u zorg?</t>
  </si>
  <si>
    <t>A</t>
  </si>
  <si>
    <t>1-laag</t>
  </si>
  <si>
    <t xml:space="preserve">ja </t>
  </si>
  <si>
    <t>B</t>
  </si>
  <si>
    <t>2-midden</t>
  </si>
  <si>
    <t>nee</t>
  </si>
  <si>
    <t>C</t>
  </si>
  <si>
    <t>3-hoog</t>
  </si>
  <si>
    <t>D</t>
  </si>
  <si>
    <t>4-zeer hoog</t>
  </si>
  <si>
    <t>E</t>
  </si>
  <si>
    <t>F</t>
  </si>
  <si>
    <t>G</t>
  </si>
  <si>
    <t>H</t>
  </si>
  <si>
    <t>Eenheden verblijf</t>
  </si>
  <si>
    <t>Eenheden verrichtingen</t>
  </si>
  <si>
    <t>Dagbesteding-groepsgrootte</t>
  </si>
  <si>
    <t>FPT</t>
  </si>
  <si>
    <t>behandeling</t>
  </si>
  <si>
    <t>Verblijf-geen beveiliging</t>
  </si>
  <si>
    <t>verblijf- Beveiligingsniveau 1</t>
  </si>
  <si>
    <t>verblijf-Beveiligingsniveau 2</t>
  </si>
  <si>
    <t>verblijf-Beveiligingsniveau 3</t>
  </si>
  <si>
    <t>verblijf-Beveiligingsniveau 4</t>
  </si>
  <si>
    <t>Zo ja, vul het tabblad crisis in.</t>
  </si>
  <si>
    <t>Gespecialiseerde GGZ</t>
  </si>
  <si>
    <t>Forensische zorg
(verblijf licht)</t>
  </si>
  <si>
    <t>Forensische zorg
(verblijf beperkt)</t>
  </si>
  <si>
    <t>Forensische zorg
(verblijf matig)</t>
  </si>
  <si>
    <t>Forensische zorg
(verblijf gemiddeld)</t>
  </si>
  <si>
    <t>Forensische zorg
(verblijf intensief)</t>
  </si>
  <si>
    <t>Forensische zorg
(verblijf extra intensief)</t>
  </si>
  <si>
    <t>Forensische zorg
(verblijf zeer intensief)</t>
  </si>
  <si>
    <t xml:space="preserve">Verblijfssoort A1 (verblijfsintensiteit licht, beveiligingsniveau laag)  </t>
  </si>
  <si>
    <t xml:space="preserve">Verblijfssoort A2 (verblijfsintensiteit licht, beveiligingsniveau gemiddeld)  </t>
  </si>
  <si>
    <t xml:space="preserve">Verblijfssoort A3 (verblijfsintensiteit licht, beveiligingsniveau hoog)  </t>
  </si>
  <si>
    <t xml:space="preserve">Verblijfssoort A4 (verblijfsintensiteit licht, beveiligingsniveau zeer hoog) </t>
  </si>
  <si>
    <t xml:space="preserve">Verblijfssoort B1 (verblijfsintensiteit beperkt, beveiligingsniveau laag)  </t>
  </si>
  <si>
    <t xml:space="preserve">Verblijfssoort B2 (verblijfsintensiteit beperkt, beveiligingsniveau gemiddeld)  </t>
  </si>
  <si>
    <t xml:space="preserve">Verblijfssoort B3 (verblijfsintensiteit beperkt, beveiligingsniveau hoog)  </t>
  </si>
  <si>
    <t xml:space="preserve">Verblijfssoort B4 (verblijfsintensiteit beperkt, beveiligingsniveau zeer hoog) </t>
  </si>
  <si>
    <t xml:space="preserve">Verblijfssoort C1 (verblijfsintensiteit matig, beveiligingsniveau laag)  </t>
  </si>
  <si>
    <t xml:space="preserve">Verblijfssoort C2 (verblijfsintensiteit matig, beveiligingsniveau gemiddeld)  </t>
  </si>
  <si>
    <t xml:space="preserve">Verblijfssoort C3 (verblijfsintensiteit matig, beveiligingsniveau hoog)  </t>
  </si>
  <si>
    <t xml:space="preserve">Verblijfssoort C4 (verblijfsintensiteit matig, beveiligingsniveau zeer hoog) </t>
  </si>
  <si>
    <t xml:space="preserve">Verblijfssoort D1 (verblijfsintensiteit gemiddeld, beveiligingsniveau laag)  </t>
  </si>
  <si>
    <t xml:space="preserve">Verblijfssoort D2 (verblijfsintensiteit gemiddeld, beveiligingsniveau gemiddeld)  </t>
  </si>
  <si>
    <t xml:space="preserve">Verblijfssoort D3 (verblijfsintensiteit gemiddeld, beveiligingsniveau hoog)  </t>
  </si>
  <si>
    <t xml:space="preserve">Verblijfssoort D4 (verblijfsintensiteit gemiddeld, beveiligingsniveau zeer hoog) </t>
  </si>
  <si>
    <t xml:space="preserve">Verblijfssoort E1 (verblijfsintensiteit intensief, beveiligingsniveau laag)  </t>
  </si>
  <si>
    <t xml:space="preserve">Verblijfssoort E2 (verblijfsintensiteit intensief, beveiligingsniveau gemiddeld)  </t>
  </si>
  <si>
    <t xml:space="preserve">Verblijfssoort E3 (verblijfsintensiteit intensief, beveiligingsniveau hoog)  </t>
  </si>
  <si>
    <t xml:space="preserve">Verblijfssoort E4 (verblijfsintensiteit intensief, beveiligingsniveau zeer hoog) </t>
  </si>
  <si>
    <t xml:space="preserve">Verblijfssoort F1 (verblijfsintensiteit extra intensief, beveiligingsniveau laag) </t>
  </si>
  <si>
    <t xml:space="preserve">Verblijfssoort F2 (verblijfsintensiteit extra intensief, beveiligingsniveau gemiddeld) </t>
  </si>
  <si>
    <t xml:space="preserve">Verblijfssoort F3 (verblijfsintensiteit extra intensief, beveiligingsniveau hoog) </t>
  </si>
  <si>
    <t>Verblijfssoort F4 (verblijfsintensiteit extra intensief, beveiligingsniveau zeer hoog)</t>
  </si>
  <si>
    <t xml:space="preserve">Verblijfssoort G1 (verblijfsintensiteit zeer intensief, beveiligingsniveau laag) </t>
  </si>
  <si>
    <t xml:space="preserve">Verblijfssoort G2 (verblijfsintensiteit zeer intensief, beveiligingsniveau gemiddeld) </t>
  </si>
  <si>
    <t xml:space="preserve">Verblijfssoort G3 (verblijfsintensiteit zeer intensief, beveiligingsniveau hoog) </t>
  </si>
  <si>
    <t>Verblijfssoort G4 (verblijfsintensiteit zeer intensief, beveiligingsniveau zeer hoog)</t>
  </si>
  <si>
    <t>Aantal uitbetaalde uren</t>
  </si>
  <si>
    <t>AMS-Schalen</t>
  </si>
  <si>
    <t>Aantal settings</t>
  </si>
  <si>
    <t>HBO-pedagoog</t>
  </si>
  <si>
    <t>ervaringsdeskundige</t>
  </si>
  <si>
    <t>Betaling buiten cao</t>
  </si>
  <si>
    <t>Bedrag</t>
  </si>
  <si>
    <t>bedrag per fte</t>
  </si>
  <si>
    <t>aantal fte</t>
  </si>
  <si>
    <t>Zorgverlenend personeel voorkomend in de DBC-beroepentabel</t>
  </si>
  <si>
    <t>Zorgverlenend personeel niet voorkomende in DBC beroepentabel maar betrokken bij dagbesteding, ECT, FPT</t>
  </si>
  <si>
    <t>Niet zorgverlenend personeel</t>
  </si>
  <si>
    <t>Niet zorgverlenend personeel en zorgverlenenend personeel niet voorkomend in DBC-beroepentabel en niet betrokken bij verrichtingen</t>
  </si>
  <si>
    <t>Levert u zorg met verblijf?</t>
  </si>
  <si>
    <t>Voert uw instelling zelf verrichtingen uit?</t>
  </si>
  <si>
    <t>Totaal fte</t>
  </si>
  <si>
    <t>Loonkosten per fte</t>
  </si>
  <si>
    <t>Verschil</t>
  </si>
  <si>
    <t>Verklaring</t>
  </si>
  <si>
    <t>PNIL: geef een toelichting hoe u het aantal fte PNIL hebt berekend?</t>
  </si>
  <si>
    <t>Vragenlijst enquete</t>
  </si>
  <si>
    <t>Antwoord</t>
  </si>
  <si>
    <t>Algemene vragen</t>
  </si>
  <si>
    <t>Vragen jaarrekening</t>
  </si>
  <si>
    <t>Vragen uitgevoerde verrichtingen</t>
  </si>
  <si>
    <r>
      <t xml:space="preserve">Hoe hoog is het (voorlopige) bedrag aan de posten </t>
    </r>
    <r>
      <rPr>
        <i/>
        <sz val="11"/>
        <color theme="1"/>
        <rFont val="Calibri"/>
        <family val="2"/>
        <scheme val="minor"/>
      </rPr>
      <t>lonen en salarissen</t>
    </r>
    <r>
      <rPr>
        <sz val="11"/>
        <color theme="1"/>
        <rFont val="Calibri"/>
        <family val="2"/>
        <scheme val="minor"/>
      </rPr>
      <t xml:space="preserve"> en </t>
    </r>
    <r>
      <rPr>
        <i/>
        <sz val="11"/>
        <color theme="1"/>
        <rFont val="Calibri"/>
        <family val="2"/>
        <scheme val="minor"/>
      </rPr>
      <t>Personeel niet in Loondienst</t>
    </r>
    <r>
      <rPr>
        <sz val="11"/>
        <color theme="1"/>
        <rFont val="Calibri"/>
        <family val="2"/>
        <scheme val="minor"/>
      </rPr>
      <t xml:space="preserve"> in de jaarrekening 2015?</t>
    </r>
  </si>
  <si>
    <t>Nummer</t>
  </si>
  <si>
    <t>Toelichting</t>
  </si>
  <si>
    <t>Instelling</t>
  </si>
  <si>
    <t>Contactpersoon</t>
  </si>
  <si>
    <t>Indien het verschil meer dan 1% bedraagt, dient u dit te verklaren.</t>
  </si>
  <si>
    <t>Zo nee, vul de kolommen met verrichtingen niet in.</t>
  </si>
  <si>
    <t>Overige financieringsstromen</t>
  </si>
  <si>
    <t>Academy A-opleiding</t>
  </si>
  <si>
    <t>Academy P-opleiding</t>
  </si>
  <si>
    <t>Academy VP-opleiding</t>
  </si>
  <si>
    <t>FZ-Dagbesteding laag</t>
  </si>
  <si>
    <t>FZ-dagbesteding hoog</t>
  </si>
  <si>
    <t>Academy-opleidingen</t>
  </si>
  <si>
    <t>Forensische zorg</t>
  </si>
  <si>
    <t>Gespecialiseerde GGZ en Forensische Zorg</t>
  </si>
  <si>
    <t>Generalistische basis-ggz</t>
  </si>
  <si>
    <t>Gespecialiseerde GGZ en Generalistische basis-ggz</t>
  </si>
  <si>
    <t>Forensische zorg en Generalistische basis-ggz</t>
  </si>
  <si>
    <t>Generalistische basis-ggz, Gespecialiseerde GGZ en Forensische zorg</t>
  </si>
  <si>
    <t>Vallen er meerdere settings onder een kostenplaats in uw administratie? Indien u afwijkt van de regel in de invulinstructie (par. 3.2.3), leg uit.</t>
  </si>
  <si>
    <r>
      <t xml:space="preserve">Boven schaalbedrag </t>
    </r>
    <r>
      <rPr>
        <b/>
        <sz val="10"/>
        <rFont val="Arial"/>
        <family val="2"/>
      </rPr>
      <t>(Let op: u vult hier een totaal bedrag in over zes maanden, geen uren!)</t>
    </r>
  </si>
  <si>
    <r>
      <t xml:space="preserve">Toeslagen ORT </t>
    </r>
    <r>
      <rPr>
        <b/>
        <sz val="10"/>
        <rFont val="Arial"/>
        <family val="2"/>
      </rPr>
      <t xml:space="preserve"> (Let op: u vult hier een totaal bedrag in over zes maanden, geen uren!)</t>
    </r>
  </si>
  <si>
    <r>
      <t xml:space="preserve">Overige toeslagen (achterwacht; beschikbaarheid,...) </t>
    </r>
    <r>
      <rPr>
        <b/>
        <sz val="10"/>
        <rFont val="Arial"/>
        <family val="2"/>
      </rPr>
      <t xml:space="preserve"> (Let op: u vult hier een totaal bedrag in over zes maanden, geen uren!)</t>
    </r>
  </si>
  <si>
    <t>HIC (Hihg en Intensive Care)</t>
  </si>
  <si>
    <t>HIC (High en Intensive Care)</t>
  </si>
  <si>
    <t>-</t>
  </si>
  <si>
    <r>
      <t xml:space="preserve">Boven schaalbedrag </t>
    </r>
    <r>
      <rPr>
        <b/>
        <sz val="10"/>
        <rFont val="Arial"/>
        <family val="2"/>
      </rPr>
      <t xml:space="preserve"> (Let op: u vult hier een totaal bedrag in over zes maanden, geen uren!)</t>
    </r>
  </si>
  <si>
    <r>
      <t xml:space="preserve">Boven schaalbedrag  </t>
    </r>
    <r>
      <rPr>
        <b/>
        <sz val="10"/>
        <rFont val="Arial"/>
        <family val="2"/>
      </rPr>
      <t>(Let op: u vult hier een totaal bedrag in over zes maanden, geen uren!)</t>
    </r>
  </si>
  <si>
    <r>
      <t>Overige toeslagen (achterwacht; beschikbaarheid,...)</t>
    </r>
    <r>
      <rPr>
        <b/>
        <sz val="10"/>
        <rFont val="Arial"/>
        <family val="2"/>
      </rPr>
      <t xml:space="preserve"> (Let op: u vult hier een totaal bedrag in over zes maanden, geen uren!)</t>
    </r>
  </si>
  <si>
    <r>
      <t xml:space="preserve">Toeslagen ORT </t>
    </r>
    <r>
      <rPr>
        <b/>
        <sz val="10"/>
        <rFont val="Arial"/>
        <family val="2"/>
      </rPr>
      <t>(Let op: u vult hier een totaal bedrag in over zes maanden, geen uren!)</t>
    </r>
  </si>
  <si>
    <r>
      <t xml:space="preserve">Overige toeslagen (achterwacht; beschikbaarheid,...) </t>
    </r>
    <r>
      <rPr>
        <b/>
        <sz val="10"/>
        <rFont val="Arial"/>
        <family val="2"/>
      </rPr>
      <t>(Let op: u vult hier een totaal bedrag in over zes maanden, geen uren!)</t>
    </r>
  </si>
  <si>
    <r>
      <t>Toeslagen ORT</t>
    </r>
    <r>
      <rPr>
        <b/>
        <sz val="10"/>
        <rFont val="Arial"/>
        <family val="2"/>
      </rPr>
      <t xml:space="preserve"> (Let op: u vult hier een totaal bedrag in over zes maanden, geen uren!)</t>
    </r>
  </si>
  <si>
    <t>Gemiddelde netto loonkosten</t>
  </si>
  <si>
    <t xml:space="preserve">Gemiddelde netto loonkosten </t>
  </si>
  <si>
    <t>Versie</t>
  </si>
  <si>
    <t>2.1</t>
  </si>
  <si>
    <t>2.2</t>
  </si>
  <si>
    <t>2.3</t>
  </si>
  <si>
    <t>Uitkomsten</t>
  </si>
  <si>
    <t>Deze vraag hoeft alleen beantwoord te worden indien u afwijkt van de regel uit de invulinstructie (par. 3.2.3)</t>
  </si>
  <si>
    <t>Uitbetaalde uren</t>
  </si>
  <si>
    <t>Loonkosten per fte PNIL</t>
  </si>
  <si>
    <t>Dagbesteding-beveiligingsniveau (fz)</t>
  </si>
  <si>
    <t>fte verhouding PNIL/loondienst</t>
  </si>
  <si>
    <t>Aantal fte</t>
  </si>
  <si>
    <t>Aantal fte PNIL</t>
  </si>
  <si>
    <t>Loonkosten fte FTE PNIL</t>
  </si>
  <si>
    <t>Totaal aantal geregistreerde aanwezigheidsdagen dbc</t>
  </si>
  <si>
    <t>Totaal aantal geregistreerde aanwezigheidsdagen dbbc</t>
  </si>
  <si>
    <r>
      <t xml:space="preserve">Totaal aantal aanwezigheidsdagen overige financieringstromen (Wlz, Jeugdwet,..) </t>
    </r>
    <r>
      <rPr>
        <b/>
        <sz val="10"/>
        <rFont val="Arial"/>
        <family val="2"/>
      </rPr>
      <t>(let op, dit zijn dagen waarop de patient aanwezig was)</t>
    </r>
  </si>
  <si>
    <r>
      <t xml:space="preserve">Totaal aantal aanwezigheidsdagen overige financieringstromen (Wlz, Jeugdwet,..) </t>
    </r>
    <r>
      <rPr>
        <b/>
        <sz val="10"/>
        <rFont val="Arial"/>
        <family val="2"/>
      </rPr>
      <t>(Let op, dit zijn dagen waarop de patient niet aanwezig was maar niet ontslagen was. Bijvoorbeeld weekendverlof)</t>
    </r>
  </si>
  <si>
    <t>AGB-code instelling (basis-ggz)</t>
  </si>
  <si>
    <t>AGB-code instelling (gespecialiseerde ggz)</t>
  </si>
  <si>
    <t>AGB-code instelling (forensische zorg)</t>
  </si>
  <si>
    <t>Indien uw instelling meerdere AGB-codes heeft (per financieringsstroom) vragen wij om deze AGB-codes aan te geven per financieringsstroom</t>
  </si>
  <si>
    <t>Heeft u een crisis-afdeling die voldoet aan de definitie zoals in de nadere regel gespecialiseerde ggz (regionale afspraken, 24*7)?</t>
  </si>
  <si>
    <t xml:space="preserve">Naast de drie mogelijkheden (generalistische basis-ggz, gespecialiseerde ggz en forensische zorg) kunt u in nog meer financieringsstromen zorg leveren (Wlz, Wmo, Jeugdwet,…). Deze hoeft u niet aan te geven. </t>
  </si>
  <si>
    <t>Aantal eenheden (vzo, uren dagbesteding, ect, fpt)</t>
  </si>
  <si>
    <t>1.3</t>
  </si>
  <si>
    <t>Opleiding tot verpleegkundige (niveau 4), verzorgende (IG) (niveau 3) en helpende (niveau 2) en beroepsbegeleidende leerweg (BBL)</t>
  </si>
  <si>
    <t>Praktijk leerjaren leerling verpleegkundige en leerling verzorgende</t>
  </si>
  <si>
    <t>1e praktijkleerjaar</t>
  </si>
  <si>
    <t>2e praktijkleerjaar</t>
  </si>
  <si>
    <t>3e praktijkleerjaar</t>
  </si>
  <si>
    <t>4e praktijkleerjaar</t>
  </si>
  <si>
    <t>23 (leeftijd)</t>
  </si>
  <si>
    <t>22 (leeftijd)</t>
  </si>
  <si>
    <t>21 (leeftijd)</t>
  </si>
  <si>
    <t>20 (leeftijd)</t>
  </si>
  <si>
    <t>19 (leeftijd)</t>
  </si>
  <si>
    <t>18 (leeftijd)</t>
  </si>
  <si>
    <t>17 (leeftijd)</t>
  </si>
  <si>
    <t>16 (leeftijd)</t>
  </si>
  <si>
    <t>Leerling-helpende (vanaf 1 augustus 2015)</t>
  </si>
  <si>
    <t>Stagevergoeding (Let op: u vult hier een totaal bedrag in over zes maanden, geen uren!)</t>
  </si>
  <si>
    <t>Leerling-helpende  (t/m 1 augustus 2015)</t>
  </si>
  <si>
    <t>Leerling-helpende (t/m 1 augustus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</si>
</sst>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 &quot;€&quot;\ * #,##0.00_ ;_ &quot;€&quot;\ * \-#,##0.00_ ;_ &quot;€&quot;\ * &quot;-&quot;??_ ;_ @_ "/>
    <numFmt numFmtId="165" formatCode="_-&quot;€&quot;\ * #,##0.00_-;_-&quot;€&quot;\ * #,##0.00\-;_-&quot;€&quot;\ * &quot;-&quot;??_-;_-@_-"/>
    <numFmt numFmtId="166" formatCode="#,##0.00%;[Red]\-#,##0.00%;&quot;-&quot;"/>
    <numFmt numFmtId="167" formatCode="#,##0.00;[Red]\-#,##0.00;&quot;-&quot;"/>
    <numFmt numFmtId="168" formatCode="_-&quot;€&quot;\ * #,##0;[Red]_-&quot;€&quot;\ * \-#,##0;&quot;-&quot;"/>
    <numFmt numFmtId="169" formatCode="_ &quot;€&quot;\ * #,##0_ ;_ &quot;€&quot;\ * \-#,##0_ ;_ &quot;€&quot;\ * &quot;-&quot;??_ ;_ @_ "/>
    <numFmt numFmtId="170" formatCode="0.0%"/>
    <numFmt numFmtId="171" formatCode="_ * #,##0_ ;_ * \-#,##0_ ;_ * &quot;-&quot;??_ ;_ @_ "/>
    <numFmt numFmtId="172" formatCode="_ [$€-2]\ * #,##0_ ;_ [$€-2]\ * \-#,##0_ ;_ [$€-2]\ * &quot;-&quot;??_ ;_ @_ "/>
    <numFmt numFmtId="173" formatCode="#,##0.00_ ;\-#,##0.00\ "/>
    <numFmt numFmtId="174" formatCode="[$€-413]\ #,##0.00;[Red][$€-413]\ \-#,##0.00"/>
    <numFmt numFmtId="175" formatCode="[$€-413]\ #,##0;[Red][$€-413]\ \-#,##0"/>
    <numFmt numFmtId="176" formatCode="#,##0_ ;[Red]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3"/>
      <color theme="2" tint="-0.74999237037263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5"/>
        <bgColor indexed="64"/>
      </patternFill>
    </fill>
    <fill>
      <patternFill patternType="solid">
        <fgColor rgb="FFC4BD97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2" tint="-0.749961851863155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ck">
        <color theme="2" tint="-0.749961851863155"/>
      </left>
      <right/>
      <top/>
      <bottom style="thick">
        <color theme="2" tint="-0.749961851863155"/>
      </bottom>
      <diagonal/>
    </border>
    <border>
      <left/>
      <right style="thick">
        <color theme="2" tint="-0.749961851863155"/>
      </right>
      <top/>
      <bottom style="thick">
        <color theme="2" tint="-0.749961851863155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40">
    <xf numFmtId="0" fontId="0" fillId="0" borderId="0"/>
    <xf numFmtId="0" fontId="2" fillId="0" borderId="1" applyNumberFormat="0" applyFill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77">
    <xf numFmtId="0" fontId="0" fillId="0" borderId="0" xfId="0"/>
    <xf numFmtId="166" fontId="6" fillId="0" borderId="0" xfId="5" applyNumberFormat="1"/>
    <xf numFmtId="0" fontId="7" fillId="0" borderId="0" xfId="5" applyFont="1"/>
    <xf numFmtId="167" fontId="6" fillId="2" borderId="2" xfId="5" applyNumberFormat="1" applyFill="1" applyBorder="1" applyAlignment="1">
      <alignment textRotation="45"/>
    </xf>
    <xf numFmtId="0" fontId="6" fillId="0" borderId="0" xfId="5" applyAlignment="1">
      <alignment textRotation="45"/>
    </xf>
    <xf numFmtId="0" fontId="6" fillId="2" borderId="2" xfId="5" applyFill="1" applyBorder="1" applyAlignment="1">
      <alignment textRotation="45"/>
    </xf>
    <xf numFmtId="0" fontId="6" fillId="3" borderId="5" xfId="5" applyFill="1" applyBorder="1"/>
    <xf numFmtId="168" fontId="6" fillId="3" borderId="5" xfId="5" applyNumberFormat="1" applyFill="1" applyBorder="1"/>
    <xf numFmtId="0" fontId="6" fillId="3" borderId="6" xfId="5" applyFill="1" applyBorder="1"/>
    <xf numFmtId="0" fontId="7" fillId="2" borderId="3" xfId="5" applyFont="1" applyFill="1" applyBorder="1"/>
    <xf numFmtId="166" fontId="7" fillId="2" borderId="8" xfId="5" applyNumberFormat="1" applyFont="1" applyFill="1" applyBorder="1"/>
    <xf numFmtId="168" fontId="7" fillId="2" borderId="4" xfId="5" applyNumberFormat="1" applyFont="1" applyFill="1" applyBorder="1"/>
    <xf numFmtId="0" fontId="6" fillId="5" borderId="15" xfId="5" applyFill="1" applyBorder="1"/>
    <xf numFmtId="0" fontId="6" fillId="5" borderId="16" xfId="5" applyFill="1" applyBorder="1"/>
    <xf numFmtId="0" fontId="0" fillId="2" borderId="2" xfId="0" applyFill="1" applyBorder="1" applyAlignment="1">
      <alignment textRotation="45" wrapText="1"/>
    </xf>
    <xf numFmtId="0" fontId="8" fillId="0" borderId="17" xfId="1" applyFont="1" applyBorder="1"/>
    <xf numFmtId="0" fontId="4" fillId="0" borderId="0" xfId="5" applyFont="1"/>
    <xf numFmtId="0" fontId="3" fillId="0" borderId="0" xfId="5" applyFont="1" applyAlignment="1">
      <alignment wrapText="1"/>
    </xf>
    <xf numFmtId="0" fontId="3" fillId="0" borderId="0" xfId="5" applyFont="1"/>
    <xf numFmtId="170" fontId="6" fillId="3" borderId="6" xfId="4" applyNumberFormat="1" applyFont="1" applyFill="1" applyBorder="1"/>
    <xf numFmtId="170" fontId="7" fillId="2" borderId="8" xfId="4" applyNumberFormat="1" applyFont="1" applyFill="1" applyBorder="1"/>
    <xf numFmtId="167" fontId="7" fillId="2" borderId="4" xfId="5" applyNumberFormat="1" applyFont="1" applyFill="1" applyBorder="1"/>
    <xf numFmtId="0" fontId="0" fillId="7" borderId="2" xfId="0" applyFill="1" applyBorder="1" applyAlignment="1" applyProtection="1">
      <alignment textRotation="45"/>
    </xf>
    <xf numFmtId="0" fontId="0" fillId="7" borderId="2" xfId="0" applyFill="1" applyBorder="1" applyAlignment="1" applyProtection="1">
      <alignment textRotation="45" wrapText="1"/>
    </xf>
    <xf numFmtId="10" fontId="6" fillId="3" borderId="6" xfId="4" applyNumberFormat="1" applyFont="1" applyFill="1" applyBorder="1"/>
    <xf numFmtId="0" fontId="6" fillId="0" borderId="0" xfId="5"/>
    <xf numFmtId="168" fontId="6" fillId="0" borderId="0" xfId="5" applyNumberFormat="1"/>
    <xf numFmtId="167" fontId="6" fillId="0" borderId="0" xfId="5" applyNumberFormat="1"/>
    <xf numFmtId="168" fontId="6" fillId="3" borderId="6" xfId="5" applyNumberFormat="1" applyFill="1" applyBorder="1"/>
    <xf numFmtId="167" fontId="6" fillId="3" borderId="6" xfId="5" applyNumberFormat="1" applyFill="1" applyBorder="1"/>
    <xf numFmtId="168" fontId="6" fillId="3" borderId="12" xfId="5" applyNumberFormat="1" applyFill="1" applyBorder="1"/>
    <xf numFmtId="167" fontId="7" fillId="2" borderId="8" xfId="5" applyNumberFormat="1" applyFont="1" applyFill="1" applyBorder="1"/>
    <xf numFmtId="167" fontId="4" fillId="0" borderId="0" xfId="5" applyNumberFormat="1" applyFont="1"/>
    <xf numFmtId="170" fontId="6" fillId="3" borderId="7" xfId="4" applyNumberFormat="1" applyFont="1" applyFill="1" applyBorder="1"/>
    <xf numFmtId="170" fontId="6" fillId="3" borderId="12" xfId="4" applyNumberFormat="1" applyFont="1" applyFill="1" applyBorder="1"/>
    <xf numFmtId="43" fontId="6" fillId="3" borderId="12" xfId="2" applyNumberFormat="1" applyFont="1" applyFill="1" applyBorder="1"/>
    <xf numFmtId="0" fontId="0" fillId="2" borderId="2" xfId="0" quotePrefix="1" applyFill="1" applyBorder="1" applyAlignment="1">
      <alignment textRotation="45"/>
    </xf>
    <xf numFmtId="167" fontId="7" fillId="2" borderId="3" xfId="5" applyNumberFormat="1" applyFont="1" applyFill="1" applyBorder="1"/>
    <xf numFmtId="167" fontId="5" fillId="4" borderId="16" xfId="5" applyNumberFormat="1" applyFont="1" applyFill="1" applyBorder="1" applyAlignment="1">
      <alignment vertical="top" wrapText="1"/>
    </xf>
    <xf numFmtId="167" fontId="5" fillId="4" borderId="11" xfId="5" applyNumberFormat="1" applyFont="1" applyFill="1" applyBorder="1" applyAlignment="1">
      <alignment vertical="top" wrapText="1"/>
    </xf>
    <xf numFmtId="0" fontId="6" fillId="3" borderId="6" xfId="5" applyFill="1" applyBorder="1" applyAlignment="1">
      <alignment horizontal="right"/>
    </xf>
    <xf numFmtId="0" fontId="7" fillId="2" borderId="9" xfId="5" applyFont="1" applyFill="1" applyBorder="1"/>
    <xf numFmtId="166" fontId="7" fillId="2" borderId="13" xfId="5" applyNumberFormat="1" applyFont="1" applyFill="1" applyBorder="1"/>
    <xf numFmtId="170" fontId="7" fillId="2" borderId="13" xfId="4" applyNumberFormat="1" applyFont="1" applyFill="1" applyBorder="1"/>
    <xf numFmtId="167" fontId="7" fillId="2" borderId="13" xfId="5" applyNumberFormat="1" applyFont="1" applyFill="1" applyBorder="1"/>
    <xf numFmtId="167" fontId="7" fillId="2" borderId="10" xfId="5" applyNumberFormat="1" applyFont="1" applyFill="1" applyBorder="1"/>
    <xf numFmtId="167" fontId="7" fillId="2" borderId="9" xfId="5" applyNumberFormat="1" applyFont="1" applyFill="1" applyBorder="1"/>
    <xf numFmtId="170" fontId="6" fillId="3" borderId="5" xfId="4" applyNumberFormat="1" applyFont="1" applyFill="1" applyBorder="1"/>
    <xf numFmtId="168" fontId="6" fillId="3" borderId="7" xfId="5" applyNumberFormat="1" applyFill="1" applyBorder="1"/>
    <xf numFmtId="0" fontId="8" fillId="0" borderId="17" xfId="1" applyNumberFormat="1" applyFont="1" applyBorder="1"/>
    <xf numFmtId="0" fontId="4" fillId="0" borderId="0" xfId="5" applyNumberFormat="1" applyFont="1"/>
    <xf numFmtId="0" fontId="3" fillId="0" borderId="0" xfId="5" applyNumberFormat="1" applyFont="1" applyFill="1" applyAlignment="1">
      <alignment wrapText="1"/>
    </xf>
    <xf numFmtId="0" fontId="3" fillId="0" borderId="0" xfId="5" applyNumberFormat="1" applyFont="1" applyAlignment="1">
      <alignment wrapText="1"/>
    </xf>
    <xf numFmtId="0" fontId="3" fillId="0" borderId="0" xfId="5" applyNumberFormat="1" applyFont="1" applyFill="1"/>
    <xf numFmtId="0" fontId="3" fillId="0" borderId="0" xfId="5" applyNumberFormat="1" applyFont="1"/>
    <xf numFmtId="168" fontId="7" fillId="2" borderId="4" xfId="5" applyNumberFormat="1" applyFont="1" applyFill="1" applyBorder="1" applyAlignment="1">
      <alignment horizontal="right"/>
    </xf>
    <xf numFmtId="167" fontId="8" fillId="0" borderId="17" xfId="1" applyNumberFormat="1" applyFont="1" applyBorder="1"/>
    <xf numFmtId="169" fontId="6" fillId="3" borderId="6" xfId="3" applyNumberFormat="1" applyFont="1" applyFill="1" applyBorder="1"/>
    <xf numFmtId="167" fontId="5" fillId="4" borderId="19" xfId="5" applyNumberFormat="1" applyFont="1" applyFill="1" applyBorder="1" applyAlignment="1">
      <alignment vertical="top" wrapText="1"/>
    </xf>
    <xf numFmtId="0" fontId="0" fillId="2" borderId="11" xfId="0" applyFill="1" applyBorder="1" applyAlignment="1">
      <alignment textRotation="45"/>
    </xf>
    <xf numFmtId="167" fontId="5" fillId="4" borderId="15" xfId="5" applyNumberFormat="1" applyFont="1" applyFill="1" applyBorder="1" applyAlignment="1">
      <alignment wrapText="1"/>
    </xf>
    <xf numFmtId="167" fontId="5" fillId="4" borderId="21" xfId="5" applyNumberFormat="1" applyFont="1" applyFill="1" applyBorder="1" applyAlignment="1">
      <alignment vertical="top" wrapText="1"/>
    </xf>
    <xf numFmtId="167" fontId="3" fillId="6" borderId="11" xfId="5" applyNumberFormat="1" applyFont="1" applyFill="1" applyBorder="1" applyAlignment="1">
      <alignment vertical="top" wrapText="1"/>
    </xf>
    <xf numFmtId="0" fontId="6" fillId="3" borderId="12" xfId="5" applyFill="1" applyBorder="1"/>
    <xf numFmtId="167" fontId="6" fillId="3" borderId="12" xfId="5" applyNumberFormat="1" applyFill="1" applyBorder="1"/>
    <xf numFmtId="0" fontId="6" fillId="6" borderId="22" xfId="5" applyFill="1" applyBorder="1"/>
    <xf numFmtId="166" fontId="6" fillId="6" borderId="5" xfId="5" applyNumberFormat="1" applyFill="1" applyBorder="1"/>
    <xf numFmtId="168" fontId="6" fillId="6" borderId="5" xfId="5" applyNumberFormat="1" applyFill="1" applyBorder="1"/>
    <xf numFmtId="167" fontId="6" fillId="6" borderId="5" xfId="5" applyNumberFormat="1" applyFill="1" applyBorder="1"/>
    <xf numFmtId="0" fontId="6" fillId="6" borderId="24" xfId="5" applyFill="1" applyBorder="1"/>
    <xf numFmtId="166" fontId="6" fillId="6" borderId="6" xfId="5" applyNumberFormat="1" applyFill="1" applyBorder="1"/>
    <xf numFmtId="168" fontId="6" fillId="6" borderId="6" xfId="5" applyNumberFormat="1" applyFill="1" applyBorder="1"/>
    <xf numFmtId="167" fontId="6" fillId="6" borderId="6" xfId="5" applyNumberFormat="1" applyFill="1" applyBorder="1"/>
    <xf numFmtId="0" fontId="6" fillId="6" borderId="26" xfId="5" applyFill="1" applyBorder="1"/>
    <xf numFmtId="166" fontId="6" fillId="6" borderId="7" xfId="5" applyNumberFormat="1" applyFill="1" applyBorder="1"/>
    <xf numFmtId="168" fontId="6" fillId="6" borderId="7" xfId="5" applyNumberFormat="1" applyFill="1" applyBorder="1"/>
    <xf numFmtId="167" fontId="6" fillId="6" borderId="7" xfId="5" applyNumberFormat="1" applyFill="1" applyBorder="1"/>
    <xf numFmtId="0" fontId="6" fillId="6" borderId="5" xfId="5" applyFill="1" applyBorder="1"/>
    <xf numFmtId="0" fontId="6" fillId="6" borderId="23" xfId="5" applyFill="1" applyBorder="1"/>
    <xf numFmtId="0" fontId="6" fillId="6" borderId="6" xfId="5" applyFill="1" applyBorder="1"/>
    <xf numFmtId="0" fontId="6" fillId="6" borderId="25" xfId="5" applyFill="1" applyBorder="1"/>
    <xf numFmtId="0" fontId="6" fillId="6" borderId="7" xfId="5" applyFill="1" applyBorder="1"/>
    <xf numFmtId="0" fontId="6" fillId="6" borderId="27" xfId="5" applyFill="1" applyBorder="1"/>
    <xf numFmtId="0" fontId="6" fillId="3" borderId="7" xfId="5" applyFill="1" applyBorder="1"/>
    <xf numFmtId="167" fontId="6" fillId="3" borderId="7" xfId="5" applyNumberFormat="1" applyFill="1" applyBorder="1"/>
    <xf numFmtId="0" fontId="0" fillId="2" borderId="11" xfId="0" applyFill="1" applyBorder="1" applyAlignment="1">
      <alignment textRotation="45" wrapText="1"/>
    </xf>
    <xf numFmtId="167" fontId="5" fillId="4" borderId="2" xfId="5" applyNumberFormat="1" applyFont="1" applyFill="1" applyBorder="1" applyAlignment="1">
      <alignment horizontal="left" wrapText="1"/>
    </xf>
    <xf numFmtId="167" fontId="6" fillId="9" borderId="6" xfId="5" applyNumberFormat="1" applyFill="1" applyBorder="1"/>
    <xf numFmtId="167" fontId="6" fillId="9" borderId="12" xfId="5" applyNumberFormat="1" applyFill="1" applyBorder="1"/>
    <xf numFmtId="167" fontId="6" fillId="9" borderId="7" xfId="5" applyNumberFormat="1" applyFill="1" applyBorder="1"/>
    <xf numFmtId="167" fontId="7" fillId="6" borderId="0" xfId="5" applyNumberFormat="1" applyFont="1" applyFill="1" applyBorder="1"/>
    <xf numFmtId="166" fontId="7" fillId="6" borderId="5" xfId="5" applyNumberFormat="1" applyFont="1" applyFill="1" applyBorder="1"/>
    <xf numFmtId="0" fontId="6" fillId="6" borderId="20" xfId="5" applyFont="1" applyFill="1" applyBorder="1"/>
    <xf numFmtId="168" fontId="7" fillId="6" borderId="21" xfId="5" applyNumberFormat="1" applyFont="1" applyFill="1" applyBorder="1"/>
    <xf numFmtId="167" fontId="7" fillId="6" borderId="5" xfId="5" applyNumberFormat="1" applyFont="1" applyFill="1" applyBorder="1"/>
    <xf numFmtId="167" fontId="7" fillId="6" borderId="23" xfId="5" applyNumberFormat="1" applyFont="1" applyFill="1" applyBorder="1"/>
    <xf numFmtId="168" fontId="6" fillId="3" borderId="23" xfId="5" applyNumberFormat="1" applyFill="1" applyBorder="1"/>
    <xf numFmtId="170" fontId="6" fillId="3" borderId="28" xfId="4" applyNumberFormat="1" applyFont="1" applyFill="1" applyBorder="1"/>
    <xf numFmtId="169" fontId="6" fillId="3" borderId="22" xfId="3" applyNumberFormat="1" applyFont="1" applyFill="1" applyBorder="1"/>
    <xf numFmtId="168" fontId="6" fillId="3" borderId="25" xfId="5" applyNumberFormat="1" applyFill="1" applyBorder="1"/>
    <xf numFmtId="170" fontId="6" fillId="3" borderId="29" xfId="4" applyNumberFormat="1" applyFont="1" applyFill="1" applyBorder="1"/>
    <xf numFmtId="169" fontId="6" fillId="3" borderId="24" xfId="3" applyNumberFormat="1" applyFont="1" applyFill="1" applyBorder="1"/>
    <xf numFmtId="168" fontId="6" fillId="3" borderId="27" xfId="5" applyNumberFormat="1" applyFill="1" applyBorder="1"/>
    <xf numFmtId="170" fontId="6" fillId="3" borderId="30" xfId="4" applyNumberFormat="1" applyFont="1" applyFill="1" applyBorder="1"/>
    <xf numFmtId="169" fontId="6" fillId="3" borderId="26" xfId="3" applyNumberFormat="1" applyFont="1" applyFill="1" applyBorder="1"/>
    <xf numFmtId="169" fontId="6" fillId="3" borderId="5" xfId="3" applyNumberFormat="1" applyFont="1" applyFill="1" applyBorder="1"/>
    <xf numFmtId="169" fontId="6" fillId="3" borderId="7" xfId="3" applyNumberFormat="1" applyFont="1" applyFill="1" applyBorder="1"/>
    <xf numFmtId="168" fontId="7" fillId="10" borderId="3" xfId="5" applyNumberFormat="1" applyFont="1" applyFill="1" applyBorder="1"/>
    <xf numFmtId="168" fontId="6" fillId="10" borderId="8" xfId="5" applyNumberFormat="1" applyFill="1" applyBorder="1"/>
    <xf numFmtId="170" fontId="6" fillId="10" borderId="8" xfId="4" applyNumberFormat="1" applyFont="1" applyFill="1" applyBorder="1"/>
    <xf numFmtId="169" fontId="6" fillId="10" borderId="8" xfId="3" applyNumberFormat="1" applyFont="1" applyFill="1" applyBorder="1"/>
    <xf numFmtId="169" fontId="6" fillId="10" borderId="4" xfId="3" applyNumberFormat="1" applyFont="1" applyFill="1" applyBorder="1"/>
    <xf numFmtId="167" fontId="8" fillId="0" borderId="31" xfId="1" applyNumberFormat="1" applyFont="1" applyBorder="1"/>
    <xf numFmtId="167" fontId="8" fillId="0" borderId="32" xfId="1" applyNumberFormat="1" applyFont="1" applyBorder="1"/>
    <xf numFmtId="166" fontId="7" fillId="6" borderId="16" xfId="5" applyNumberFormat="1" applyFont="1" applyFill="1" applyBorder="1"/>
    <xf numFmtId="169" fontId="6" fillId="3" borderId="25" xfId="3" applyNumberFormat="1" applyFont="1" applyFill="1" applyBorder="1"/>
    <xf numFmtId="169" fontId="6" fillId="3" borderId="23" xfId="3" applyNumberFormat="1" applyFont="1" applyFill="1" applyBorder="1"/>
    <xf numFmtId="169" fontId="6" fillId="3" borderId="27" xfId="3" applyNumberFormat="1" applyFont="1" applyFill="1" applyBorder="1"/>
    <xf numFmtId="0" fontId="0" fillId="0" borderId="0" xfId="0" applyAlignment="1">
      <alignment horizontal="left" vertical="top" wrapText="1"/>
    </xf>
    <xf numFmtId="0" fontId="7" fillId="2" borderId="2" xfId="5" applyFont="1" applyFill="1" applyBorder="1" applyAlignment="1">
      <alignment horizontal="left" vertical="top" wrapText="1"/>
    </xf>
    <xf numFmtId="0" fontId="7" fillId="2" borderId="3" xfId="5" applyFont="1" applyFill="1" applyBorder="1" applyAlignment="1">
      <alignment horizontal="left" vertical="top" wrapText="1"/>
    </xf>
    <xf numFmtId="0" fontId="6" fillId="6" borderId="23" xfId="5" applyFont="1" applyFill="1" applyBorder="1" applyAlignment="1">
      <alignment horizontal="left" vertical="top" wrapText="1"/>
    </xf>
    <xf numFmtId="0" fontId="6" fillId="6" borderId="25" xfId="5" applyFont="1" applyFill="1" applyBorder="1" applyAlignment="1">
      <alignment horizontal="left" vertical="top" wrapText="1"/>
    </xf>
    <xf numFmtId="0" fontId="6" fillId="6" borderId="27" xfId="5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6" borderId="18" xfId="5" applyFont="1" applyFill="1" applyBorder="1" applyAlignment="1">
      <alignment horizontal="left" vertical="top" wrapText="1"/>
    </xf>
    <xf numFmtId="0" fontId="8" fillId="0" borderId="17" xfId="1" applyNumberFormat="1" applyFont="1" applyBorder="1" applyAlignment="1">
      <alignment horizontal="left" vertical="top"/>
    </xf>
    <xf numFmtId="167" fontId="8" fillId="0" borderId="17" xfId="1" applyNumberFormat="1" applyFont="1" applyBorder="1" applyAlignment="1">
      <alignment horizontal="left" vertical="top"/>
    </xf>
    <xf numFmtId="167" fontId="8" fillId="0" borderId="31" xfId="1" applyNumberFormat="1" applyFont="1" applyBorder="1" applyAlignment="1">
      <alignment horizontal="left" vertical="top"/>
    </xf>
    <xf numFmtId="167" fontId="8" fillId="0" borderId="32" xfId="1" applyNumberFormat="1" applyFont="1" applyBorder="1" applyAlignment="1">
      <alignment horizontal="left" vertical="top"/>
    </xf>
    <xf numFmtId="0" fontId="8" fillId="0" borderId="17" xfId="1" applyFont="1" applyBorder="1" applyAlignment="1">
      <alignment horizontal="left" vertical="top"/>
    </xf>
    <xf numFmtId="0" fontId="6" fillId="6" borderId="23" xfId="5" applyFont="1" applyFill="1" applyBorder="1" applyAlignment="1">
      <alignment horizontal="center" vertical="top" wrapText="1"/>
    </xf>
    <xf numFmtId="0" fontId="6" fillId="6" borderId="25" xfId="5" applyFont="1" applyFill="1" applyBorder="1" applyAlignment="1">
      <alignment horizontal="center" vertical="top" wrapText="1"/>
    </xf>
    <xf numFmtId="0" fontId="6" fillId="6" borderId="27" xfId="5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" fillId="2" borderId="3" xfId="5" applyFont="1" applyFill="1" applyBorder="1" applyAlignment="1">
      <alignment horizontal="center" vertical="top" wrapText="1"/>
    </xf>
    <xf numFmtId="0" fontId="6" fillId="6" borderId="18" xfId="5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left" vertical="top" wrapText="1"/>
    </xf>
    <xf numFmtId="0" fontId="0" fillId="5" borderId="16" xfId="0" applyFill="1" applyBorder="1" applyAlignment="1">
      <alignment horizontal="left" vertical="top" wrapText="1"/>
    </xf>
    <xf numFmtId="0" fontId="12" fillId="5" borderId="11" xfId="39" applyFill="1" applyBorder="1" applyAlignment="1">
      <alignment horizontal="left" vertical="top" wrapText="1"/>
    </xf>
    <xf numFmtId="0" fontId="12" fillId="5" borderId="6" xfId="39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69" fontId="6" fillId="5" borderId="12" xfId="3" applyNumberFormat="1" applyFont="1" applyFill="1" applyBorder="1"/>
    <xf numFmtId="0" fontId="7" fillId="6" borderId="5" xfId="5" applyFont="1" applyFill="1" applyBorder="1"/>
    <xf numFmtId="0" fontId="7" fillId="6" borderId="16" xfId="5" applyFont="1" applyFill="1" applyBorder="1"/>
    <xf numFmtId="0" fontId="7" fillId="6" borderId="7" xfId="5" applyFont="1" applyFill="1" applyBorder="1"/>
    <xf numFmtId="166" fontId="7" fillId="6" borderId="7" xfId="5" applyNumberFormat="1" applyFont="1" applyFill="1" applyBorder="1"/>
    <xf numFmtId="167" fontId="6" fillId="3" borderId="25" xfId="5" applyNumberFormat="1" applyFill="1" applyBorder="1"/>
    <xf numFmtId="167" fontId="6" fillId="3" borderId="33" xfId="5" applyNumberFormat="1" applyFill="1" applyBorder="1"/>
    <xf numFmtId="167" fontId="6" fillId="3" borderId="27" xfId="5" applyNumberFormat="1" applyFill="1" applyBorder="1"/>
    <xf numFmtId="0" fontId="6" fillId="5" borderId="34" xfId="5" applyFill="1" applyBorder="1"/>
    <xf numFmtId="171" fontId="6" fillId="3" borderId="6" xfId="2" applyNumberFormat="1" applyFont="1" applyFill="1" applyBorder="1"/>
    <xf numFmtId="0" fontId="3" fillId="0" borderId="20" xfId="5" applyFont="1" applyBorder="1" applyAlignment="1">
      <alignment wrapText="1"/>
    </xf>
    <xf numFmtId="0" fontId="3" fillId="0" borderId="20" xfId="5" applyFont="1" applyBorder="1"/>
    <xf numFmtId="0" fontId="6" fillId="0" borderId="20" xfId="5" applyBorder="1" applyAlignment="1">
      <alignment textRotation="45"/>
    </xf>
    <xf numFmtId="0" fontId="6" fillId="0" borderId="20" xfId="5" applyBorder="1"/>
    <xf numFmtId="0" fontId="7" fillId="0" borderId="20" xfId="5" applyFont="1" applyBorder="1"/>
    <xf numFmtId="168" fontId="6" fillId="0" borderId="20" xfId="5" applyNumberFormat="1" applyBorder="1"/>
    <xf numFmtId="172" fontId="7" fillId="6" borderId="5" xfId="4" applyNumberFormat="1" applyFont="1" applyFill="1" applyBorder="1"/>
    <xf numFmtId="172" fontId="7" fillId="6" borderId="5" xfId="5" applyNumberFormat="1" applyFont="1" applyFill="1" applyBorder="1"/>
    <xf numFmtId="43" fontId="7" fillId="6" borderId="6" xfId="2" applyFont="1" applyFill="1" applyBorder="1"/>
    <xf numFmtId="43" fontId="7" fillId="6" borderId="16" xfId="2" applyFont="1" applyFill="1" applyBorder="1"/>
    <xf numFmtId="172" fontId="7" fillId="6" borderId="7" xfId="5" applyNumberFormat="1" applyFont="1" applyFill="1" applyBorder="1"/>
    <xf numFmtId="9" fontId="7" fillId="5" borderId="12" xfId="4" applyFont="1" applyFill="1" applyBorder="1"/>
    <xf numFmtId="0" fontId="6" fillId="6" borderId="25" xfId="5" applyFont="1" applyFill="1" applyBorder="1"/>
    <xf numFmtId="166" fontId="7" fillId="6" borderId="6" xfId="5" applyNumberFormat="1" applyFont="1" applyFill="1" applyBorder="1"/>
    <xf numFmtId="168" fontId="7" fillId="6" borderId="24" xfId="5" applyNumberFormat="1" applyFont="1" applyFill="1" applyBorder="1" applyAlignment="1">
      <alignment horizontal="right"/>
    </xf>
    <xf numFmtId="167" fontId="5" fillId="4" borderId="13" xfId="5" applyNumberFormat="1" applyFont="1" applyFill="1" applyBorder="1" applyAlignment="1">
      <alignment wrapText="1"/>
    </xf>
    <xf numFmtId="169" fontId="6" fillId="0" borderId="20" xfId="3" applyNumberFormat="1" applyFont="1" applyFill="1" applyBorder="1"/>
    <xf numFmtId="169" fontId="6" fillId="0" borderId="0" xfId="3" applyNumberFormat="1" applyFont="1" applyFill="1" applyBorder="1"/>
    <xf numFmtId="167" fontId="5" fillId="4" borderId="9" xfId="5" applyNumberFormat="1" applyFont="1" applyFill="1" applyBorder="1" applyAlignment="1">
      <alignment horizontal="center" vertical="top" wrapText="1"/>
    </xf>
    <xf numFmtId="167" fontId="5" fillId="4" borderId="18" xfId="5" applyNumberFormat="1" applyFont="1" applyFill="1" applyBorder="1" applyAlignment="1">
      <alignment horizontal="center" vertical="top" wrapText="1"/>
    </xf>
    <xf numFmtId="2" fontId="6" fillId="3" borderId="12" xfId="3" applyNumberFormat="1" applyFont="1" applyFill="1" applyBorder="1"/>
    <xf numFmtId="173" fontId="6" fillId="3" borderId="12" xfId="3" applyNumberFormat="1" applyFont="1" applyFill="1" applyBorder="1"/>
    <xf numFmtId="173" fontId="6" fillId="3" borderId="6" xfId="2" applyNumberFormat="1" applyFont="1" applyFill="1" applyBorder="1"/>
    <xf numFmtId="174" fontId="6" fillId="3" borderId="6" xfId="3" applyNumberFormat="1" applyFont="1" applyFill="1" applyBorder="1"/>
    <xf numFmtId="174" fontId="6" fillId="3" borderId="12" xfId="3" applyNumberFormat="1" applyFont="1" applyFill="1" applyBorder="1"/>
    <xf numFmtId="174" fontId="6" fillId="6" borderId="34" xfId="5" applyNumberFormat="1" applyFont="1" applyFill="1" applyBorder="1"/>
    <xf numFmtId="174" fontId="6" fillId="3" borderId="6" xfId="2" applyNumberFormat="1" applyFont="1" applyFill="1" applyBorder="1"/>
    <xf numFmtId="174" fontId="7" fillId="6" borderId="24" xfId="5" applyNumberFormat="1" applyFont="1" applyFill="1" applyBorder="1" applyAlignment="1">
      <alignment horizontal="right"/>
    </xf>
    <xf numFmtId="43" fontId="7" fillId="6" borderId="16" xfId="2" applyNumberFormat="1" applyFont="1" applyFill="1" applyBorder="1"/>
    <xf numFmtId="0" fontId="0" fillId="5" borderId="6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167" fontId="7" fillId="6" borderId="6" xfId="5" applyNumberFormat="1" applyFont="1" applyFill="1" applyBorder="1"/>
    <xf numFmtId="167" fontId="7" fillId="6" borderId="7" xfId="5" applyNumberFormat="1" applyFont="1" applyFill="1" applyBorder="1"/>
    <xf numFmtId="3" fontId="6" fillId="0" borderId="5" xfId="5" applyNumberFormat="1" applyFill="1" applyBorder="1" applyProtection="1">
      <protection locked="0"/>
    </xf>
    <xf numFmtId="3" fontId="6" fillId="8" borderId="5" xfId="5" applyNumberFormat="1" applyFill="1" applyBorder="1" applyProtection="1">
      <protection locked="0"/>
    </xf>
    <xf numFmtId="3" fontId="6" fillId="0" borderId="6" xfId="5" applyNumberFormat="1" applyFill="1" applyBorder="1" applyProtection="1">
      <protection locked="0"/>
    </xf>
    <xf numFmtId="3" fontId="6" fillId="8" borderId="6" xfId="5" applyNumberFormat="1" applyFill="1" applyBorder="1" applyProtection="1">
      <protection locked="0"/>
    </xf>
    <xf numFmtId="3" fontId="6" fillId="0" borderId="12" xfId="5" applyNumberFormat="1" applyFill="1" applyBorder="1" applyProtection="1">
      <protection locked="0"/>
    </xf>
    <xf numFmtId="3" fontId="6" fillId="8" borderId="12" xfId="5" applyNumberFormat="1" applyFill="1" applyBorder="1" applyProtection="1">
      <protection locked="0"/>
    </xf>
    <xf numFmtId="174" fontId="6" fillId="0" borderId="5" xfId="3" applyNumberFormat="1" applyFont="1" applyFill="1" applyBorder="1" applyProtection="1">
      <protection locked="0"/>
    </xf>
    <xf numFmtId="174" fontId="6" fillId="0" borderId="6" xfId="3" applyNumberFormat="1" applyFont="1" applyFill="1" applyBorder="1" applyProtection="1">
      <protection locked="0"/>
    </xf>
    <xf numFmtId="169" fontId="6" fillId="0" borderId="5" xfId="3" applyNumberFormat="1" applyFont="1" applyFill="1" applyBorder="1" applyProtection="1">
      <protection locked="0"/>
    </xf>
    <xf numFmtId="169" fontId="6" fillId="0" borderId="6" xfId="3" applyNumberFormat="1" applyFont="1" applyFill="1" applyBorder="1" applyProtection="1">
      <protection locked="0"/>
    </xf>
    <xf numFmtId="175" fontId="6" fillId="0" borderId="5" xfId="5" applyNumberFormat="1" applyFill="1" applyBorder="1" applyProtection="1">
      <protection locked="0"/>
    </xf>
    <xf numFmtId="2" fontId="6" fillId="0" borderId="6" xfId="2" applyNumberFormat="1" applyFont="1" applyFill="1" applyBorder="1" applyProtection="1">
      <protection locked="0"/>
    </xf>
    <xf numFmtId="167" fontId="6" fillId="8" borderId="5" xfId="5" applyNumberFormat="1" applyFill="1" applyBorder="1" applyProtection="1">
      <protection locked="0"/>
    </xf>
    <xf numFmtId="0" fontId="4" fillId="7" borderId="2" xfId="0" applyFont="1" applyFill="1" applyBorder="1" applyAlignment="1" applyProtection="1">
      <alignment textRotation="45" wrapText="1"/>
    </xf>
    <xf numFmtId="0" fontId="4" fillId="7" borderId="3" xfId="0" applyFont="1" applyFill="1" applyBorder="1" applyAlignment="1" applyProtection="1">
      <alignment textRotation="45" wrapText="1"/>
    </xf>
    <xf numFmtId="3" fontId="6" fillId="0" borderId="23" xfId="5" applyNumberFormat="1" applyFill="1" applyBorder="1" applyProtection="1">
      <protection locked="0"/>
    </xf>
    <xf numFmtId="3" fontId="6" fillId="0" borderId="25" xfId="5" applyNumberFormat="1" applyFill="1" applyBorder="1" applyProtection="1">
      <protection locked="0"/>
    </xf>
    <xf numFmtId="3" fontId="6" fillId="0" borderId="33" xfId="5" applyNumberFormat="1" applyFill="1" applyBorder="1" applyProtection="1">
      <protection locked="0"/>
    </xf>
    <xf numFmtId="168" fontId="6" fillId="3" borderId="6" xfId="5" quotePrefix="1" applyNumberFormat="1" applyFill="1" applyBorder="1"/>
    <xf numFmtId="168" fontId="6" fillId="3" borderId="6" xfId="5" quotePrefix="1" applyNumberFormat="1" applyFill="1" applyBorder="1" applyProtection="1"/>
    <xf numFmtId="0" fontId="6" fillId="8" borderId="5" xfId="5" applyFont="1" applyFill="1" applyBorder="1" applyAlignment="1" applyProtection="1">
      <alignment horizontal="left" vertical="top" wrapText="1"/>
      <protection locked="0"/>
    </xf>
    <xf numFmtId="0" fontId="6" fillId="8" borderId="6" xfId="5" applyFont="1" applyFill="1" applyBorder="1" applyAlignment="1" applyProtection="1">
      <alignment horizontal="left" vertical="top" wrapText="1"/>
      <protection locked="0"/>
    </xf>
    <xf numFmtId="0" fontId="6" fillId="8" borderId="7" xfId="5" applyFont="1" applyFill="1" applyBorder="1" applyAlignment="1" applyProtection="1">
      <alignment horizontal="left" vertical="top" wrapText="1"/>
      <protection locked="0"/>
    </xf>
    <xf numFmtId="169" fontId="6" fillId="8" borderId="12" xfId="3" applyNumberFormat="1" applyFont="1" applyFill="1" applyBorder="1" applyProtection="1">
      <protection locked="0"/>
    </xf>
    <xf numFmtId="43" fontId="6" fillId="8" borderId="7" xfId="2" applyFont="1" applyFill="1" applyBorder="1" applyAlignment="1" applyProtection="1">
      <alignment horizontal="left" vertical="top" wrapText="1"/>
      <protection locked="0"/>
    </xf>
    <xf numFmtId="0" fontId="6" fillId="0" borderId="11" xfId="5" applyFont="1" applyFill="1" applyBorder="1" applyAlignment="1" applyProtection="1">
      <alignment horizontal="left" vertical="top" wrapText="1"/>
      <protection locked="0"/>
    </xf>
    <xf numFmtId="0" fontId="6" fillId="6" borderId="33" xfId="5" applyFont="1" applyFill="1" applyBorder="1" applyAlignment="1">
      <alignment horizontal="center" vertical="top" wrapText="1"/>
    </xf>
    <xf numFmtId="0" fontId="6" fillId="6" borderId="33" xfId="5" applyFont="1" applyFill="1" applyBorder="1" applyAlignment="1">
      <alignment horizontal="left" vertical="top" wrapText="1"/>
    </xf>
    <xf numFmtId="0" fontId="6" fillId="8" borderId="12" xfId="5" applyFont="1" applyFill="1" applyBorder="1" applyAlignment="1" applyProtection="1">
      <alignment horizontal="left" vertical="top" wrapText="1"/>
      <protection locked="0"/>
    </xf>
    <xf numFmtId="167" fontId="7" fillId="6" borderId="12" xfId="5" applyNumberFormat="1" applyFont="1" applyFill="1" applyBorder="1"/>
    <xf numFmtId="1" fontId="7" fillId="0" borderId="5" xfId="5" applyNumberFormat="1" applyFont="1" applyFill="1" applyBorder="1" applyProtection="1">
      <protection locked="0"/>
    </xf>
    <xf numFmtId="1" fontId="6" fillId="0" borderId="6" xfId="5" applyNumberFormat="1" applyFill="1" applyBorder="1" applyProtection="1">
      <protection locked="0"/>
    </xf>
    <xf numFmtId="1" fontId="6" fillId="0" borderId="12" xfId="5" applyNumberFormat="1" applyFill="1" applyBorder="1" applyProtection="1">
      <protection locked="0"/>
    </xf>
    <xf numFmtId="1" fontId="6" fillId="0" borderId="7" xfId="5" applyNumberFormat="1" applyFill="1" applyBorder="1" applyProtection="1">
      <protection locked="0"/>
    </xf>
    <xf numFmtId="1" fontId="7" fillId="0" borderId="23" xfId="5" applyNumberFormat="1" applyFont="1" applyFill="1" applyBorder="1" applyProtection="1">
      <protection locked="0"/>
    </xf>
    <xf numFmtId="176" fontId="6" fillId="0" borderId="5" xfId="5" applyNumberFormat="1" applyFill="1" applyBorder="1" applyProtection="1">
      <protection locked="0"/>
    </xf>
    <xf numFmtId="176" fontId="6" fillId="0" borderId="6" xfId="5" applyNumberFormat="1" applyFill="1" applyBorder="1" applyProtection="1">
      <protection locked="0"/>
    </xf>
    <xf numFmtId="176" fontId="6" fillId="0" borderId="7" xfId="5" applyNumberFormat="1" applyFill="1" applyBorder="1" applyProtection="1">
      <protection locked="0"/>
    </xf>
    <xf numFmtId="176" fontId="6" fillId="0" borderId="5" xfId="5" applyNumberFormat="1" applyBorder="1" applyProtection="1">
      <protection locked="0"/>
    </xf>
    <xf numFmtId="3" fontId="7" fillId="6" borderId="24" xfId="5" applyNumberFormat="1" applyFont="1" applyFill="1" applyBorder="1" applyAlignment="1">
      <alignment horizontal="right"/>
    </xf>
    <xf numFmtId="3" fontId="6" fillId="6" borderId="6" xfId="5" applyNumberFormat="1" applyFont="1" applyFill="1" applyBorder="1"/>
    <xf numFmtId="0" fontId="0" fillId="5" borderId="6" xfId="0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6" fillId="5" borderId="16" xfId="5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167" fontId="3" fillId="6" borderId="18" xfId="5" applyNumberFormat="1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9" fillId="6" borderId="9" xfId="0" applyFont="1" applyFill="1" applyBorder="1" applyAlignment="1" applyProtection="1">
      <alignment horizontal="center" wrapText="1"/>
    </xf>
    <xf numFmtId="0" fontId="9" fillId="6" borderId="13" xfId="0" applyFont="1" applyFill="1" applyBorder="1" applyAlignment="1" applyProtection="1">
      <alignment horizontal="center" wrapText="1"/>
    </xf>
    <xf numFmtId="0" fontId="9" fillId="6" borderId="10" xfId="0" applyFont="1" applyFill="1" applyBorder="1" applyAlignment="1" applyProtection="1">
      <alignment horizontal="center" wrapText="1"/>
    </xf>
    <xf numFmtId="0" fontId="9" fillId="6" borderId="18" xfId="0" applyFont="1" applyFill="1" applyBorder="1" applyAlignment="1" applyProtection="1">
      <alignment horizontal="center" wrapText="1"/>
    </xf>
    <xf numFmtId="0" fontId="9" fillId="6" borderId="14" xfId="0" applyFont="1" applyFill="1" applyBorder="1" applyAlignment="1" applyProtection="1">
      <alignment horizontal="center" wrapText="1"/>
    </xf>
    <xf numFmtId="0" fontId="9" fillId="6" borderId="19" xfId="0" applyFont="1" applyFill="1" applyBorder="1" applyAlignment="1" applyProtection="1">
      <alignment horizontal="center" wrapText="1"/>
    </xf>
    <xf numFmtId="0" fontId="9" fillId="6" borderId="15" xfId="0" applyFont="1" applyFill="1" applyBorder="1" applyAlignment="1" applyProtection="1">
      <alignment horizontal="center" wrapText="1"/>
    </xf>
    <xf numFmtId="0" fontId="9" fillId="6" borderId="11" xfId="0" applyFont="1" applyFill="1" applyBorder="1" applyAlignment="1" applyProtection="1">
      <alignment horizontal="center" wrapText="1"/>
    </xf>
    <xf numFmtId="167" fontId="5" fillId="4" borderId="3" xfId="5" applyNumberFormat="1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67" fontId="3" fillId="6" borderId="3" xfId="5" applyNumberFormat="1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5" borderId="15" xfId="5" applyFill="1" applyBorder="1" applyAlignment="1">
      <alignment wrapText="1"/>
    </xf>
    <xf numFmtId="0" fontId="0" fillId="0" borderId="11" xfId="0" applyBorder="1" applyAlignment="1">
      <alignment wrapText="1"/>
    </xf>
    <xf numFmtId="0" fontId="6" fillId="5" borderId="15" xfId="5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7" fontId="5" fillId="4" borderId="9" xfId="5" applyNumberFormat="1" applyFont="1" applyFill="1" applyBorder="1" applyAlignment="1">
      <alignment horizontal="left" wrapText="1"/>
    </xf>
    <xf numFmtId="167" fontId="5" fillId="4" borderId="13" xfId="5" applyNumberFormat="1" applyFont="1" applyFill="1" applyBorder="1" applyAlignment="1">
      <alignment horizontal="left" wrapText="1"/>
    </xf>
    <xf numFmtId="167" fontId="5" fillId="4" borderId="8" xfId="5" applyNumberFormat="1" applyFont="1" applyFill="1" applyBorder="1" applyAlignment="1">
      <alignment horizontal="center" vertical="top" wrapText="1"/>
    </xf>
    <xf numFmtId="167" fontId="5" fillId="4" borderId="4" xfId="5" applyNumberFormat="1" applyFont="1" applyFill="1" applyBorder="1" applyAlignment="1">
      <alignment horizontal="center" vertical="top" wrapText="1"/>
    </xf>
    <xf numFmtId="167" fontId="3" fillId="6" borderId="9" xfId="5" applyNumberFormat="1" applyFont="1" applyFill="1" applyBorder="1" applyAlignment="1">
      <alignment horizontal="center" wrapText="1"/>
    </xf>
    <xf numFmtId="0" fontId="4" fillId="6" borderId="13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 wrapText="1"/>
    </xf>
    <xf numFmtId="0" fontId="4" fillId="6" borderId="18" xfId="0" applyFont="1" applyFill="1" applyBorder="1" applyAlignment="1">
      <alignment horizontal="center" wrapText="1"/>
    </xf>
    <xf numFmtId="0" fontId="4" fillId="6" borderId="14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center" wrapText="1"/>
    </xf>
    <xf numFmtId="167" fontId="5" fillId="4" borderId="9" xfId="5" applyNumberFormat="1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6" fillId="5" borderId="12" xfId="5" applyFill="1" applyBorder="1" applyAlignment="1">
      <alignment vertical="center"/>
    </xf>
    <xf numFmtId="167" fontId="5" fillId="4" borderId="10" xfId="5" applyNumberFormat="1" applyFont="1" applyFill="1" applyBorder="1" applyAlignment="1">
      <alignment horizontal="center" vertical="top" wrapText="1"/>
    </xf>
    <xf numFmtId="167" fontId="5" fillId="4" borderId="19" xfId="5" applyNumberFormat="1" applyFont="1" applyFill="1" applyBorder="1" applyAlignment="1">
      <alignment horizontal="center" vertical="top" wrapText="1"/>
    </xf>
    <xf numFmtId="174" fontId="6" fillId="0" borderId="24" xfId="3" applyNumberFormat="1" applyFont="1" applyFill="1" applyBorder="1" applyProtection="1">
      <protection locked="0"/>
    </xf>
    <xf numFmtId="174" fontId="6" fillId="0" borderId="12" xfId="3" applyNumberFormat="1" applyFont="1" applyFill="1" applyBorder="1" applyProtection="1">
      <protection locked="0"/>
    </xf>
  </cellXfs>
  <cellStyles count="40"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Komma" xfId="2" builtinId="3"/>
    <cellStyle name="Kop 2" xfId="1" builtinId="17"/>
    <cellStyle name="Procent" xfId="4" builtinId="5"/>
    <cellStyle name="Standaard" xfId="0" builtinId="0"/>
    <cellStyle name="Standaard 2" xfId="5"/>
    <cellStyle name="Valuta" xfId="3" builtinId="4"/>
    <cellStyle name="Valuta 2" xfId="6"/>
    <cellStyle name="Waarschuwingstekst" xfId="39" builtinId="11"/>
  </cellStyles>
  <dxfs count="0"/>
  <tableStyles count="0" defaultTableStyle="TableStyleMedium2" defaultPivotStyle="PivotStyleLight16"/>
  <colors>
    <mruColors>
      <color rgb="FFDDD9C4"/>
      <color rgb="FFC4BD97"/>
      <color rgb="FFC4B997"/>
      <color rgb="FFC4B9C4"/>
      <color rgb="FFDDD9C5"/>
      <color rgb="FFDDD8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4"/>
  <sheetViews>
    <sheetView showGridLines="0" zoomScale="90" zoomScaleNormal="90" workbookViewId="0">
      <selection activeCell="B10" sqref="B10"/>
    </sheetView>
  </sheetViews>
  <sheetFormatPr defaultColWidth="67.140625" defaultRowHeight="15" x14ac:dyDescent="0.25"/>
  <cols>
    <col min="1" max="1" width="10" style="118" customWidth="1"/>
    <col min="2" max="2" width="56.42578125" style="118" customWidth="1"/>
    <col min="3" max="3" width="67.140625" style="118"/>
    <col min="4" max="4" width="61.140625" style="118" bestFit="1" customWidth="1"/>
    <col min="5" max="16384" width="67.140625" style="118"/>
  </cols>
  <sheetData>
    <row r="1" spans="1:87" s="130" customFormat="1" ht="18" thickBot="1" x14ac:dyDescent="0.3">
      <c r="A1" s="126" t="s">
        <v>158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8"/>
      <c r="CH1" s="127"/>
      <c r="CI1" s="129"/>
    </row>
    <row r="2" spans="1:87" ht="15.75" thickTop="1" x14ac:dyDescent="0.25">
      <c r="A2" s="118" t="s">
        <v>198</v>
      </c>
      <c r="B2" s="118" t="s">
        <v>222</v>
      </c>
    </row>
    <row r="3" spans="1:87" s="142" customFormat="1" x14ac:dyDescent="0.25">
      <c r="A3" s="120" t="s">
        <v>164</v>
      </c>
      <c r="B3" s="120" t="s">
        <v>160</v>
      </c>
      <c r="C3" s="119" t="s">
        <v>159</v>
      </c>
      <c r="D3" s="141" t="s">
        <v>165</v>
      </c>
    </row>
    <row r="4" spans="1:87" x14ac:dyDescent="0.25">
      <c r="A4" s="131">
        <v>1</v>
      </c>
      <c r="B4" s="121" t="s">
        <v>166</v>
      </c>
      <c r="C4" s="207"/>
      <c r="D4" s="184"/>
    </row>
    <row r="5" spans="1:87" x14ac:dyDescent="0.25">
      <c r="A5" s="132" t="s">
        <v>199</v>
      </c>
      <c r="B5" s="122" t="s">
        <v>215</v>
      </c>
      <c r="C5" s="208"/>
      <c r="D5" s="228" t="s">
        <v>218</v>
      </c>
    </row>
    <row r="6" spans="1:87" x14ac:dyDescent="0.25">
      <c r="A6" s="213" t="s">
        <v>200</v>
      </c>
      <c r="B6" s="214" t="s">
        <v>216</v>
      </c>
      <c r="C6" s="215"/>
      <c r="D6" s="229"/>
    </row>
    <row r="7" spans="1:87" x14ac:dyDescent="0.25">
      <c r="A7" s="213" t="s">
        <v>201</v>
      </c>
      <c r="B7" s="214" t="s">
        <v>217</v>
      </c>
      <c r="C7" s="215"/>
      <c r="D7" s="229"/>
    </row>
    <row r="8" spans="1:87" x14ac:dyDescent="0.25">
      <c r="A8" s="133">
        <v>3</v>
      </c>
      <c r="B8" s="123" t="s">
        <v>167</v>
      </c>
      <c r="C8" s="209"/>
      <c r="D8" s="183"/>
    </row>
    <row r="9" spans="1:87" x14ac:dyDescent="0.25">
      <c r="A9" s="134"/>
      <c r="B9" s="124"/>
    </row>
    <row r="10" spans="1:87" s="142" customFormat="1" x14ac:dyDescent="0.25">
      <c r="A10" s="135"/>
      <c r="B10" s="120" t="s">
        <v>160</v>
      </c>
      <c r="C10" s="119"/>
      <c r="D10" s="141"/>
    </row>
    <row r="11" spans="1:87" ht="60" x14ac:dyDescent="0.25">
      <c r="A11" s="131">
        <v>4</v>
      </c>
      <c r="B11" s="121" t="s">
        <v>76</v>
      </c>
      <c r="C11" s="207"/>
      <c r="D11" s="138" t="s">
        <v>220</v>
      </c>
    </row>
    <row r="12" spans="1:87" x14ac:dyDescent="0.25">
      <c r="A12" s="132">
        <v>5</v>
      </c>
      <c r="B12" s="122" t="s">
        <v>151</v>
      </c>
      <c r="C12" s="208"/>
      <c r="D12" s="182"/>
    </row>
    <row r="13" spans="1:87" ht="25.5" x14ac:dyDescent="0.25">
      <c r="A13" s="132">
        <v>6</v>
      </c>
      <c r="B13" s="122" t="s">
        <v>219</v>
      </c>
      <c r="C13" s="208"/>
      <c r="D13" s="140" t="s">
        <v>101</v>
      </c>
    </row>
    <row r="14" spans="1:87" ht="38.25" x14ac:dyDescent="0.25">
      <c r="A14" s="132">
        <v>7</v>
      </c>
      <c r="B14" s="122" t="s">
        <v>183</v>
      </c>
      <c r="C14" s="208"/>
      <c r="D14" s="182" t="s">
        <v>203</v>
      </c>
    </row>
    <row r="15" spans="1:87" ht="25.5" x14ac:dyDescent="0.25">
      <c r="A15" s="133">
        <v>8</v>
      </c>
      <c r="B15" s="123" t="s">
        <v>157</v>
      </c>
      <c r="C15" s="209"/>
      <c r="D15" s="183"/>
    </row>
    <row r="16" spans="1:87" x14ac:dyDescent="0.25">
      <c r="A16" s="134"/>
      <c r="B16" s="124"/>
    </row>
    <row r="17" spans="1:4" x14ac:dyDescent="0.25">
      <c r="A17" s="135"/>
      <c r="B17" s="120" t="s">
        <v>162</v>
      </c>
      <c r="C17" s="119"/>
      <c r="D17" s="137"/>
    </row>
    <row r="18" spans="1:4" x14ac:dyDescent="0.25">
      <c r="A18" s="136">
        <v>9</v>
      </c>
      <c r="B18" s="125" t="s">
        <v>152</v>
      </c>
      <c r="C18" s="212"/>
      <c r="D18" s="139" t="s">
        <v>169</v>
      </c>
    </row>
    <row r="19" spans="1:4" x14ac:dyDescent="0.25">
      <c r="A19" s="134"/>
      <c r="B19" s="124"/>
    </row>
    <row r="20" spans="1:4" x14ac:dyDescent="0.25">
      <c r="A20" s="135"/>
      <c r="B20" s="120" t="s">
        <v>161</v>
      </c>
      <c r="C20" s="119"/>
      <c r="D20" s="137"/>
    </row>
    <row r="21" spans="1:4" ht="45" x14ac:dyDescent="0.2">
      <c r="A21" s="131">
        <v>10</v>
      </c>
      <c r="B21" s="121" t="s">
        <v>163</v>
      </c>
      <c r="C21" s="210"/>
      <c r="D21" s="184"/>
    </row>
    <row r="22" spans="1:4" x14ac:dyDescent="0.2">
      <c r="A22" s="132">
        <v>11</v>
      </c>
      <c r="B22" s="122" t="s">
        <v>202</v>
      </c>
      <c r="C22" s="143">
        <f>'uren vanaf 1 januari 2015'!C137+'uren vanaf 1 juli 2015'!C137+'uren vanaf 1 jan 2015 - crisis'!C137+'uren vanaf 1 jul 2015 - crisis'!C137</f>
        <v>0</v>
      </c>
      <c r="D22" s="182"/>
    </row>
    <row r="23" spans="1:4" x14ac:dyDescent="0.2">
      <c r="A23" s="132">
        <v>12</v>
      </c>
      <c r="B23" s="122" t="s">
        <v>155</v>
      </c>
      <c r="C23" s="164">
        <f>IFERROR((C22-C21)/C21,0)</f>
        <v>0</v>
      </c>
      <c r="D23" s="140" t="s">
        <v>168</v>
      </c>
    </row>
    <row r="24" spans="1:4" x14ac:dyDescent="0.25">
      <c r="A24" s="133">
        <v>13</v>
      </c>
      <c r="B24" s="123" t="s">
        <v>156</v>
      </c>
      <c r="C24" s="211"/>
      <c r="D24" s="183"/>
    </row>
  </sheetData>
  <sheetProtection password="E22F" sheet="1" objects="1" scenarios="1"/>
  <mergeCells count="1">
    <mergeCell ref="D5:D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Blad1!$E$2:$E$3</xm:f>
          </x14:formula1>
          <xm:sqref>C12:C13 C18</xm:sqref>
        </x14:dataValidation>
        <x14:dataValidation type="list" allowBlank="1" showInputMessage="1" showErrorMessage="1">
          <x14:formula1>
            <xm:f>Blad1!$A$2:$A$8</xm:f>
          </x14:formula1>
          <xm:sqref>C11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52"/>
  <sheetViews>
    <sheetView showGridLines="0" zoomScale="80" zoomScaleNormal="80" zoomScalePageLayoutView="80" workbookViewId="0">
      <pane xSplit="3" ySplit="6" topLeftCell="D7" activePane="bottomRight" state="frozen"/>
      <selection pane="topRight"/>
      <selection pane="bottomLeft"/>
      <selection pane="bottomRight" activeCell="E25" sqref="E25"/>
    </sheetView>
  </sheetViews>
  <sheetFormatPr defaultColWidth="8.85546875" defaultRowHeight="12.75" outlineLevelRow="1" outlineLevelCol="1" x14ac:dyDescent="0.2"/>
  <cols>
    <col min="1" max="1" width="33.28515625" style="25" customWidth="1"/>
    <col min="2" max="2" width="5.42578125" style="1" customWidth="1"/>
    <col min="3" max="3" width="15.85546875" style="26" customWidth="1"/>
    <col min="4" max="4" width="14.7109375" style="27" customWidth="1"/>
    <col min="5" max="46" width="14.7109375" style="27" customWidth="1" outlineLevel="1"/>
    <col min="47" max="47" width="14.7109375" style="27" customWidth="1"/>
    <col min="48" max="52" width="14.7109375" style="27" customWidth="1" outlineLevel="1"/>
    <col min="53" max="53" width="17.42578125" style="27" customWidth="1" outlineLevel="1"/>
    <col min="54" max="84" width="14.7109375" style="27" customWidth="1" outlineLevel="1"/>
    <col min="85" max="89" width="14.7109375" style="27" customWidth="1"/>
    <col min="90" max="103" width="14.7109375" style="25" customWidth="1"/>
    <col min="104" max="337" width="8.85546875" style="25"/>
    <col min="338" max="338" width="18.85546875" style="25" customWidth="1"/>
    <col min="339" max="339" width="8.85546875" style="25"/>
    <col min="340" max="349" width="12.7109375" style="25" customWidth="1"/>
    <col min="350" max="350" width="8.85546875" style="25"/>
    <col min="351" max="351" width="13.7109375" style="25" customWidth="1"/>
    <col min="352" max="352" width="8.85546875" style="25"/>
    <col min="353" max="353" width="12.7109375" style="25" customWidth="1"/>
    <col min="354" max="593" width="8.85546875" style="25"/>
    <col min="594" max="594" width="18.85546875" style="25" customWidth="1"/>
    <col min="595" max="595" width="8.85546875" style="25"/>
    <col min="596" max="605" width="12.7109375" style="25" customWidth="1"/>
    <col min="606" max="606" width="8.85546875" style="25"/>
    <col min="607" max="607" width="13.7109375" style="25" customWidth="1"/>
    <col min="608" max="608" width="8.85546875" style="25"/>
    <col min="609" max="609" width="12.7109375" style="25" customWidth="1"/>
    <col min="610" max="849" width="8.85546875" style="25"/>
    <col min="850" max="850" width="18.85546875" style="25" customWidth="1"/>
    <col min="851" max="851" width="8.85546875" style="25"/>
    <col min="852" max="861" width="12.7109375" style="25" customWidth="1"/>
    <col min="862" max="862" width="8.85546875" style="25"/>
    <col min="863" max="863" width="13.7109375" style="25" customWidth="1"/>
    <col min="864" max="864" width="8.85546875" style="25"/>
    <col min="865" max="865" width="12.7109375" style="25" customWidth="1"/>
    <col min="866" max="1105" width="8.85546875" style="25"/>
    <col min="1106" max="1106" width="18.85546875" style="25" customWidth="1"/>
    <col min="1107" max="1107" width="8.85546875" style="25"/>
    <col min="1108" max="1117" width="12.7109375" style="25" customWidth="1"/>
    <col min="1118" max="1118" width="8.85546875" style="25"/>
    <col min="1119" max="1119" width="13.7109375" style="25" customWidth="1"/>
    <col min="1120" max="1120" width="8.85546875" style="25"/>
    <col min="1121" max="1121" width="12.7109375" style="25" customWidth="1"/>
    <col min="1122" max="1361" width="8.85546875" style="25"/>
    <col min="1362" max="1362" width="18.85546875" style="25" customWidth="1"/>
    <col min="1363" max="1363" width="8.85546875" style="25"/>
    <col min="1364" max="1373" width="12.7109375" style="25" customWidth="1"/>
    <col min="1374" max="1374" width="8.85546875" style="25"/>
    <col min="1375" max="1375" width="13.7109375" style="25" customWidth="1"/>
    <col min="1376" max="1376" width="8.85546875" style="25"/>
    <col min="1377" max="1377" width="12.7109375" style="25" customWidth="1"/>
    <col min="1378" max="1617" width="8.85546875" style="25"/>
    <col min="1618" max="1618" width="18.85546875" style="25" customWidth="1"/>
    <col min="1619" max="1619" width="8.85546875" style="25"/>
    <col min="1620" max="1629" width="12.7109375" style="25" customWidth="1"/>
    <col min="1630" max="1630" width="8.85546875" style="25"/>
    <col min="1631" max="1631" width="13.7109375" style="25" customWidth="1"/>
    <col min="1632" max="1632" width="8.85546875" style="25"/>
    <col min="1633" max="1633" width="12.7109375" style="25" customWidth="1"/>
    <col min="1634" max="1873" width="8.85546875" style="25"/>
    <col min="1874" max="1874" width="18.85546875" style="25" customWidth="1"/>
    <col min="1875" max="1875" width="8.85546875" style="25"/>
    <col min="1876" max="1885" width="12.7109375" style="25" customWidth="1"/>
    <col min="1886" max="1886" width="8.85546875" style="25"/>
    <col min="1887" max="1887" width="13.7109375" style="25" customWidth="1"/>
    <col min="1888" max="1888" width="8.85546875" style="25"/>
    <col min="1889" max="1889" width="12.7109375" style="25" customWidth="1"/>
    <col min="1890" max="2129" width="8.85546875" style="25"/>
    <col min="2130" max="2130" width="18.85546875" style="25" customWidth="1"/>
    <col min="2131" max="2131" width="8.85546875" style="25"/>
    <col min="2132" max="2141" width="12.7109375" style="25" customWidth="1"/>
    <col min="2142" max="2142" width="8.85546875" style="25"/>
    <col min="2143" max="2143" width="13.7109375" style="25" customWidth="1"/>
    <col min="2144" max="2144" width="8.85546875" style="25"/>
    <col min="2145" max="2145" width="12.7109375" style="25" customWidth="1"/>
    <col min="2146" max="2385" width="8.85546875" style="25"/>
    <col min="2386" max="2386" width="18.85546875" style="25" customWidth="1"/>
    <col min="2387" max="2387" width="8.85546875" style="25"/>
    <col min="2388" max="2397" width="12.7109375" style="25" customWidth="1"/>
    <col min="2398" max="2398" width="8.85546875" style="25"/>
    <col min="2399" max="2399" width="13.7109375" style="25" customWidth="1"/>
    <col min="2400" max="2400" width="8.85546875" style="25"/>
    <col min="2401" max="2401" width="12.7109375" style="25" customWidth="1"/>
    <col min="2402" max="2641" width="8.85546875" style="25"/>
    <col min="2642" max="2642" width="18.85546875" style="25" customWidth="1"/>
    <col min="2643" max="2643" width="8.85546875" style="25"/>
    <col min="2644" max="2653" width="12.7109375" style="25" customWidth="1"/>
    <col min="2654" max="2654" width="8.85546875" style="25"/>
    <col min="2655" max="2655" width="13.7109375" style="25" customWidth="1"/>
    <col min="2656" max="2656" width="8.85546875" style="25"/>
    <col min="2657" max="2657" width="12.7109375" style="25" customWidth="1"/>
    <col min="2658" max="2897" width="8.85546875" style="25"/>
    <col min="2898" max="2898" width="18.85546875" style="25" customWidth="1"/>
    <col min="2899" max="2899" width="8.85546875" style="25"/>
    <col min="2900" max="2909" width="12.7109375" style="25" customWidth="1"/>
    <col min="2910" max="2910" width="8.85546875" style="25"/>
    <col min="2911" max="2911" width="13.7109375" style="25" customWidth="1"/>
    <col min="2912" max="2912" width="8.85546875" style="25"/>
    <col min="2913" max="2913" width="12.7109375" style="25" customWidth="1"/>
    <col min="2914" max="3153" width="8.85546875" style="25"/>
    <col min="3154" max="3154" width="18.85546875" style="25" customWidth="1"/>
    <col min="3155" max="3155" width="8.85546875" style="25"/>
    <col min="3156" max="3165" width="12.7109375" style="25" customWidth="1"/>
    <col min="3166" max="3166" width="8.85546875" style="25"/>
    <col min="3167" max="3167" width="13.7109375" style="25" customWidth="1"/>
    <col min="3168" max="3168" width="8.85546875" style="25"/>
    <col min="3169" max="3169" width="12.7109375" style="25" customWidth="1"/>
    <col min="3170" max="3409" width="8.85546875" style="25"/>
    <col min="3410" max="3410" width="18.85546875" style="25" customWidth="1"/>
    <col min="3411" max="3411" width="8.85546875" style="25"/>
    <col min="3412" max="3421" width="12.7109375" style="25" customWidth="1"/>
    <col min="3422" max="3422" width="8.85546875" style="25"/>
    <col min="3423" max="3423" width="13.7109375" style="25" customWidth="1"/>
    <col min="3424" max="3424" width="8.85546875" style="25"/>
    <col min="3425" max="3425" width="12.7109375" style="25" customWidth="1"/>
    <col min="3426" max="3665" width="8.85546875" style="25"/>
    <col min="3666" max="3666" width="18.85546875" style="25" customWidth="1"/>
    <col min="3667" max="3667" width="8.85546875" style="25"/>
    <col min="3668" max="3677" width="12.7109375" style="25" customWidth="1"/>
    <col min="3678" max="3678" width="8.85546875" style="25"/>
    <col min="3679" max="3679" width="13.7109375" style="25" customWidth="1"/>
    <col min="3680" max="3680" width="8.85546875" style="25"/>
    <col min="3681" max="3681" width="12.7109375" style="25" customWidth="1"/>
    <col min="3682" max="3921" width="8.85546875" style="25"/>
    <col min="3922" max="3922" width="18.85546875" style="25" customWidth="1"/>
    <col min="3923" max="3923" width="8.85546875" style="25"/>
    <col min="3924" max="3933" width="12.7109375" style="25" customWidth="1"/>
    <col min="3934" max="3934" width="8.85546875" style="25"/>
    <col min="3935" max="3935" width="13.7109375" style="25" customWidth="1"/>
    <col min="3936" max="3936" width="8.85546875" style="25"/>
    <col min="3937" max="3937" width="12.7109375" style="25" customWidth="1"/>
    <col min="3938" max="4177" width="8.85546875" style="25"/>
    <col min="4178" max="4178" width="18.85546875" style="25" customWidth="1"/>
    <col min="4179" max="4179" width="8.85546875" style="25"/>
    <col min="4180" max="4189" width="12.7109375" style="25" customWidth="1"/>
    <col min="4190" max="4190" width="8.85546875" style="25"/>
    <col min="4191" max="4191" width="13.7109375" style="25" customWidth="1"/>
    <col min="4192" max="4192" width="8.85546875" style="25"/>
    <col min="4193" max="4193" width="12.7109375" style="25" customWidth="1"/>
    <col min="4194" max="4433" width="8.85546875" style="25"/>
    <col min="4434" max="4434" width="18.85546875" style="25" customWidth="1"/>
    <col min="4435" max="4435" width="8.85546875" style="25"/>
    <col min="4436" max="4445" width="12.7109375" style="25" customWidth="1"/>
    <col min="4446" max="4446" width="8.85546875" style="25"/>
    <col min="4447" max="4447" width="13.7109375" style="25" customWidth="1"/>
    <col min="4448" max="4448" width="8.85546875" style="25"/>
    <col min="4449" max="4449" width="12.7109375" style="25" customWidth="1"/>
    <col min="4450" max="4689" width="8.85546875" style="25"/>
    <col min="4690" max="4690" width="18.85546875" style="25" customWidth="1"/>
    <col min="4691" max="4691" width="8.85546875" style="25"/>
    <col min="4692" max="4701" width="12.7109375" style="25" customWidth="1"/>
    <col min="4702" max="4702" width="8.85546875" style="25"/>
    <col min="4703" max="4703" width="13.7109375" style="25" customWidth="1"/>
    <col min="4704" max="4704" width="8.85546875" style="25"/>
    <col min="4705" max="4705" width="12.7109375" style="25" customWidth="1"/>
    <col min="4706" max="4945" width="8.85546875" style="25"/>
    <col min="4946" max="4946" width="18.85546875" style="25" customWidth="1"/>
    <col min="4947" max="4947" width="8.85546875" style="25"/>
    <col min="4948" max="4957" width="12.7109375" style="25" customWidth="1"/>
    <col min="4958" max="4958" width="8.85546875" style="25"/>
    <col min="4959" max="4959" width="13.7109375" style="25" customWidth="1"/>
    <col min="4960" max="4960" width="8.85546875" style="25"/>
    <col min="4961" max="4961" width="12.7109375" style="25" customWidth="1"/>
    <col min="4962" max="5201" width="8.85546875" style="25"/>
    <col min="5202" max="5202" width="18.85546875" style="25" customWidth="1"/>
    <col min="5203" max="5203" width="8.85546875" style="25"/>
    <col min="5204" max="5213" width="12.7109375" style="25" customWidth="1"/>
    <col min="5214" max="5214" width="8.85546875" style="25"/>
    <col min="5215" max="5215" width="13.7109375" style="25" customWidth="1"/>
    <col min="5216" max="5216" width="8.85546875" style="25"/>
    <col min="5217" max="5217" width="12.7109375" style="25" customWidth="1"/>
    <col min="5218" max="5457" width="8.85546875" style="25"/>
    <col min="5458" max="5458" width="18.85546875" style="25" customWidth="1"/>
    <col min="5459" max="5459" width="8.85546875" style="25"/>
    <col min="5460" max="5469" width="12.7109375" style="25" customWidth="1"/>
    <col min="5470" max="5470" width="8.85546875" style="25"/>
    <col min="5471" max="5471" width="13.7109375" style="25" customWidth="1"/>
    <col min="5472" max="5472" width="8.85546875" style="25"/>
    <col min="5473" max="5473" width="12.7109375" style="25" customWidth="1"/>
    <col min="5474" max="5713" width="8.85546875" style="25"/>
    <col min="5714" max="5714" width="18.85546875" style="25" customWidth="1"/>
    <col min="5715" max="5715" width="8.85546875" style="25"/>
    <col min="5716" max="5725" width="12.7109375" style="25" customWidth="1"/>
    <col min="5726" max="5726" width="8.85546875" style="25"/>
    <col min="5727" max="5727" width="13.7109375" style="25" customWidth="1"/>
    <col min="5728" max="5728" width="8.85546875" style="25"/>
    <col min="5729" max="5729" width="12.7109375" style="25" customWidth="1"/>
    <col min="5730" max="5969" width="8.85546875" style="25"/>
    <col min="5970" max="5970" width="18.85546875" style="25" customWidth="1"/>
    <col min="5971" max="5971" width="8.85546875" style="25"/>
    <col min="5972" max="5981" width="12.7109375" style="25" customWidth="1"/>
    <col min="5982" max="5982" width="8.85546875" style="25"/>
    <col min="5983" max="5983" width="13.7109375" style="25" customWidth="1"/>
    <col min="5984" max="5984" width="8.85546875" style="25"/>
    <col min="5985" max="5985" width="12.7109375" style="25" customWidth="1"/>
    <col min="5986" max="6225" width="8.85546875" style="25"/>
    <col min="6226" max="6226" width="18.85546875" style="25" customWidth="1"/>
    <col min="6227" max="6227" width="8.85546875" style="25"/>
    <col min="6228" max="6237" width="12.7109375" style="25" customWidth="1"/>
    <col min="6238" max="6238" width="8.85546875" style="25"/>
    <col min="6239" max="6239" width="13.7109375" style="25" customWidth="1"/>
    <col min="6240" max="6240" width="8.85546875" style="25"/>
    <col min="6241" max="6241" width="12.7109375" style="25" customWidth="1"/>
    <col min="6242" max="6481" width="8.85546875" style="25"/>
    <col min="6482" max="6482" width="18.85546875" style="25" customWidth="1"/>
    <col min="6483" max="6483" width="8.85546875" style="25"/>
    <col min="6484" max="6493" width="12.7109375" style="25" customWidth="1"/>
    <col min="6494" max="6494" width="8.85546875" style="25"/>
    <col min="6495" max="6495" width="13.7109375" style="25" customWidth="1"/>
    <col min="6496" max="6496" width="8.85546875" style="25"/>
    <col min="6497" max="6497" width="12.7109375" style="25" customWidth="1"/>
    <col min="6498" max="6737" width="8.85546875" style="25"/>
    <col min="6738" max="6738" width="18.85546875" style="25" customWidth="1"/>
    <col min="6739" max="6739" width="8.85546875" style="25"/>
    <col min="6740" max="6749" width="12.7109375" style="25" customWidth="1"/>
    <col min="6750" max="6750" width="8.85546875" style="25"/>
    <col min="6751" max="6751" width="13.7109375" style="25" customWidth="1"/>
    <col min="6752" max="6752" width="8.85546875" style="25"/>
    <col min="6753" max="6753" width="12.7109375" style="25" customWidth="1"/>
    <col min="6754" max="6993" width="8.85546875" style="25"/>
    <col min="6994" max="6994" width="18.85546875" style="25" customWidth="1"/>
    <col min="6995" max="6995" width="8.85546875" style="25"/>
    <col min="6996" max="7005" width="12.7109375" style="25" customWidth="1"/>
    <col min="7006" max="7006" width="8.85546875" style="25"/>
    <col min="7007" max="7007" width="13.7109375" style="25" customWidth="1"/>
    <col min="7008" max="7008" width="8.85546875" style="25"/>
    <col min="7009" max="7009" width="12.7109375" style="25" customWidth="1"/>
    <col min="7010" max="7249" width="8.85546875" style="25"/>
    <col min="7250" max="7250" width="18.85546875" style="25" customWidth="1"/>
    <col min="7251" max="7251" width="8.85546875" style="25"/>
    <col min="7252" max="7261" width="12.7109375" style="25" customWidth="1"/>
    <col min="7262" max="7262" width="8.85546875" style="25"/>
    <col min="7263" max="7263" width="13.7109375" style="25" customWidth="1"/>
    <col min="7264" max="7264" width="8.85546875" style="25"/>
    <col min="7265" max="7265" width="12.7109375" style="25" customWidth="1"/>
    <col min="7266" max="7505" width="8.85546875" style="25"/>
    <col min="7506" max="7506" width="18.85546875" style="25" customWidth="1"/>
    <col min="7507" max="7507" width="8.85546875" style="25"/>
    <col min="7508" max="7517" width="12.7109375" style="25" customWidth="1"/>
    <col min="7518" max="7518" width="8.85546875" style="25"/>
    <col min="7519" max="7519" width="13.7109375" style="25" customWidth="1"/>
    <col min="7520" max="7520" width="8.85546875" style="25"/>
    <col min="7521" max="7521" width="12.7109375" style="25" customWidth="1"/>
    <col min="7522" max="7761" width="8.85546875" style="25"/>
    <col min="7762" max="7762" width="18.85546875" style="25" customWidth="1"/>
    <col min="7763" max="7763" width="8.85546875" style="25"/>
    <col min="7764" max="7773" width="12.7109375" style="25" customWidth="1"/>
    <col min="7774" max="7774" width="8.85546875" style="25"/>
    <col min="7775" max="7775" width="13.7109375" style="25" customWidth="1"/>
    <col min="7776" max="7776" width="8.85546875" style="25"/>
    <col min="7777" max="7777" width="12.7109375" style="25" customWidth="1"/>
    <col min="7778" max="8017" width="8.85546875" style="25"/>
    <col min="8018" max="8018" width="18.85546875" style="25" customWidth="1"/>
    <col min="8019" max="8019" width="8.85546875" style="25"/>
    <col min="8020" max="8029" width="12.7109375" style="25" customWidth="1"/>
    <col min="8030" max="8030" width="8.85546875" style="25"/>
    <col min="8031" max="8031" width="13.7109375" style="25" customWidth="1"/>
    <col min="8032" max="8032" width="8.85546875" style="25"/>
    <col min="8033" max="8033" width="12.7109375" style="25" customWidth="1"/>
    <col min="8034" max="8273" width="8.85546875" style="25"/>
    <col min="8274" max="8274" width="18.85546875" style="25" customWidth="1"/>
    <col min="8275" max="8275" width="8.85546875" style="25"/>
    <col min="8276" max="8285" width="12.7109375" style="25" customWidth="1"/>
    <col min="8286" max="8286" width="8.85546875" style="25"/>
    <col min="8287" max="8287" width="13.7109375" style="25" customWidth="1"/>
    <col min="8288" max="8288" width="8.85546875" style="25"/>
    <col min="8289" max="8289" width="12.7109375" style="25" customWidth="1"/>
    <col min="8290" max="8529" width="8.85546875" style="25"/>
    <col min="8530" max="8530" width="18.85546875" style="25" customWidth="1"/>
    <col min="8531" max="8531" width="8.85546875" style="25"/>
    <col min="8532" max="8541" width="12.7109375" style="25" customWidth="1"/>
    <col min="8542" max="8542" width="8.85546875" style="25"/>
    <col min="8543" max="8543" width="13.7109375" style="25" customWidth="1"/>
    <col min="8544" max="8544" width="8.85546875" style="25"/>
    <col min="8545" max="8545" width="12.7109375" style="25" customWidth="1"/>
    <col min="8546" max="8785" width="8.85546875" style="25"/>
    <col min="8786" max="8786" width="18.85546875" style="25" customWidth="1"/>
    <col min="8787" max="8787" width="8.85546875" style="25"/>
    <col min="8788" max="8797" width="12.7109375" style="25" customWidth="1"/>
    <col min="8798" max="8798" width="8.85546875" style="25"/>
    <col min="8799" max="8799" width="13.7109375" style="25" customWidth="1"/>
    <col min="8800" max="8800" width="8.85546875" style="25"/>
    <col min="8801" max="8801" width="12.7109375" style="25" customWidth="1"/>
    <col min="8802" max="9041" width="8.85546875" style="25"/>
    <col min="9042" max="9042" width="18.85546875" style="25" customWidth="1"/>
    <col min="9043" max="9043" width="8.85546875" style="25"/>
    <col min="9044" max="9053" width="12.7109375" style="25" customWidth="1"/>
    <col min="9054" max="9054" width="8.85546875" style="25"/>
    <col min="9055" max="9055" width="13.7109375" style="25" customWidth="1"/>
    <col min="9056" max="9056" width="8.85546875" style="25"/>
    <col min="9057" max="9057" width="12.7109375" style="25" customWidth="1"/>
    <col min="9058" max="9297" width="8.85546875" style="25"/>
    <col min="9298" max="9298" width="18.85546875" style="25" customWidth="1"/>
    <col min="9299" max="9299" width="8.85546875" style="25"/>
    <col min="9300" max="9309" width="12.7109375" style="25" customWidth="1"/>
    <col min="9310" max="9310" width="8.85546875" style="25"/>
    <col min="9311" max="9311" width="13.7109375" style="25" customWidth="1"/>
    <col min="9312" max="9312" width="8.85546875" style="25"/>
    <col min="9313" max="9313" width="12.7109375" style="25" customWidth="1"/>
    <col min="9314" max="9553" width="8.85546875" style="25"/>
    <col min="9554" max="9554" width="18.85546875" style="25" customWidth="1"/>
    <col min="9555" max="9555" width="8.85546875" style="25"/>
    <col min="9556" max="9565" width="12.7109375" style="25" customWidth="1"/>
    <col min="9566" max="9566" width="8.85546875" style="25"/>
    <col min="9567" max="9567" width="13.7109375" style="25" customWidth="1"/>
    <col min="9568" max="9568" width="8.85546875" style="25"/>
    <col min="9569" max="9569" width="12.7109375" style="25" customWidth="1"/>
    <col min="9570" max="9809" width="8.85546875" style="25"/>
    <col min="9810" max="9810" width="18.85546875" style="25" customWidth="1"/>
    <col min="9811" max="9811" width="8.85546875" style="25"/>
    <col min="9812" max="9821" width="12.7109375" style="25" customWidth="1"/>
    <col min="9822" max="9822" width="8.85546875" style="25"/>
    <col min="9823" max="9823" width="13.7109375" style="25" customWidth="1"/>
    <col min="9824" max="9824" width="8.85546875" style="25"/>
    <col min="9825" max="9825" width="12.7109375" style="25" customWidth="1"/>
    <col min="9826" max="10065" width="8.85546875" style="25"/>
    <col min="10066" max="10066" width="18.85546875" style="25" customWidth="1"/>
    <col min="10067" max="10067" width="8.85546875" style="25"/>
    <col min="10068" max="10077" width="12.7109375" style="25" customWidth="1"/>
    <col min="10078" max="10078" width="8.85546875" style="25"/>
    <col min="10079" max="10079" width="13.7109375" style="25" customWidth="1"/>
    <col min="10080" max="10080" width="8.85546875" style="25"/>
    <col min="10081" max="10081" width="12.7109375" style="25" customWidth="1"/>
    <col min="10082" max="10321" width="8.85546875" style="25"/>
    <col min="10322" max="10322" width="18.85546875" style="25" customWidth="1"/>
    <col min="10323" max="10323" width="8.85546875" style="25"/>
    <col min="10324" max="10333" width="12.7109375" style="25" customWidth="1"/>
    <col min="10334" max="10334" width="8.85546875" style="25"/>
    <col min="10335" max="10335" width="13.7109375" style="25" customWidth="1"/>
    <col min="10336" max="10336" width="8.85546875" style="25"/>
    <col min="10337" max="10337" width="12.7109375" style="25" customWidth="1"/>
    <col min="10338" max="10577" width="8.85546875" style="25"/>
    <col min="10578" max="10578" width="18.85546875" style="25" customWidth="1"/>
    <col min="10579" max="10579" width="8.85546875" style="25"/>
    <col min="10580" max="10589" width="12.7109375" style="25" customWidth="1"/>
    <col min="10590" max="10590" width="8.85546875" style="25"/>
    <col min="10591" max="10591" width="13.7109375" style="25" customWidth="1"/>
    <col min="10592" max="10592" width="8.85546875" style="25"/>
    <col min="10593" max="10593" width="12.7109375" style="25" customWidth="1"/>
    <col min="10594" max="10833" width="8.85546875" style="25"/>
    <col min="10834" max="10834" width="18.85546875" style="25" customWidth="1"/>
    <col min="10835" max="10835" width="8.85546875" style="25"/>
    <col min="10836" max="10845" width="12.7109375" style="25" customWidth="1"/>
    <col min="10846" max="10846" width="8.85546875" style="25"/>
    <col min="10847" max="10847" width="13.7109375" style="25" customWidth="1"/>
    <col min="10848" max="10848" width="8.85546875" style="25"/>
    <col min="10849" max="10849" width="12.7109375" style="25" customWidth="1"/>
    <col min="10850" max="11089" width="8.85546875" style="25"/>
    <col min="11090" max="11090" width="18.85546875" style="25" customWidth="1"/>
    <col min="11091" max="11091" width="8.85546875" style="25"/>
    <col min="11092" max="11101" width="12.7109375" style="25" customWidth="1"/>
    <col min="11102" max="11102" width="8.85546875" style="25"/>
    <col min="11103" max="11103" width="13.7109375" style="25" customWidth="1"/>
    <col min="11104" max="11104" width="8.85546875" style="25"/>
    <col min="11105" max="11105" width="12.7109375" style="25" customWidth="1"/>
    <col min="11106" max="11345" width="8.85546875" style="25"/>
    <col min="11346" max="11346" width="18.85546875" style="25" customWidth="1"/>
    <col min="11347" max="11347" width="8.85546875" style="25"/>
    <col min="11348" max="11357" width="12.7109375" style="25" customWidth="1"/>
    <col min="11358" max="11358" width="8.85546875" style="25"/>
    <col min="11359" max="11359" width="13.7109375" style="25" customWidth="1"/>
    <col min="11360" max="11360" width="8.85546875" style="25"/>
    <col min="11361" max="11361" width="12.7109375" style="25" customWidth="1"/>
    <col min="11362" max="11601" width="8.85546875" style="25"/>
    <col min="11602" max="11602" width="18.85546875" style="25" customWidth="1"/>
    <col min="11603" max="11603" width="8.85546875" style="25"/>
    <col min="11604" max="11613" width="12.7109375" style="25" customWidth="1"/>
    <col min="11614" max="11614" width="8.85546875" style="25"/>
    <col min="11615" max="11615" width="13.7109375" style="25" customWidth="1"/>
    <col min="11616" max="11616" width="8.85546875" style="25"/>
    <col min="11617" max="11617" width="12.7109375" style="25" customWidth="1"/>
    <col min="11618" max="11857" width="8.85546875" style="25"/>
    <col min="11858" max="11858" width="18.85546875" style="25" customWidth="1"/>
    <col min="11859" max="11859" width="8.85546875" style="25"/>
    <col min="11860" max="11869" width="12.7109375" style="25" customWidth="1"/>
    <col min="11870" max="11870" width="8.85546875" style="25"/>
    <col min="11871" max="11871" width="13.7109375" style="25" customWidth="1"/>
    <col min="11872" max="11872" width="8.85546875" style="25"/>
    <col min="11873" max="11873" width="12.7109375" style="25" customWidth="1"/>
    <col min="11874" max="12113" width="8.85546875" style="25"/>
    <col min="12114" max="12114" width="18.85546875" style="25" customWidth="1"/>
    <col min="12115" max="12115" width="8.85546875" style="25"/>
    <col min="12116" max="12125" width="12.7109375" style="25" customWidth="1"/>
    <col min="12126" max="12126" width="8.85546875" style="25"/>
    <col min="12127" max="12127" width="13.7109375" style="25" customWidth="1"/>
    <col min="12128" max="12128" width="8.85546875" style="25"/>
    <col min="12129" max="12129" width="12.7109375" style="25" customWidth="1"/>
    <col min="12130" max="12369" width="8.85546875" style="25"/>
    <col min="12370" max="12370" width="18.85546875" style="25" customWidth="1"/>
    <col min="12371" max="12371" width="8.85546875" style="25"/>
    <col min="12372" max="12381" width="12.7109375" style="25" customWidth="1"/>
    <col min="12382" max="12382" width="8.85546875" style="25"/>
    <col min="12383" max="12383" width="13.7109375" style="25" customWidth="1"/>
    <col min="12384" max="12384" width="8.85546875" style="25"/>
    <col min="12385" max="12385" width="12.7109375" style="25" customWidth="1"/>
    <col min="12386" max="12625" width="8.85546875" style="25"/>
    <col min="12626" max="12626" width="18.85546875" style="25" customWidth="1"/>
    <col min="12627" max="12627" width="8.85546875" style="25"/>
    <col min="12628" max="12637" width="12.7109375" style="25" customWidth="1"/>
    <col min="12638" max="12638" width="8.85546875" style="25"/>
    <col min="12639" max="12639" width="13.7109375" style="25" customWidth="1"/>
    <col min="12640" max="12640" width="8.85546875" style="25"/>
    <col min="12641" max="12641" width="12.7109375" style="25" customWidth="1"/>
    <col min="12642" max="12881" width="8.85546875" style="25"/>
    <col min="12882" max="12882" width="18.85546875" style="25" customWidth="1"/>
    <col min="12883" max="12883" width="8.85546875" style="25"/>
    <col min="12884" max="12893" width="12.7109375" style="25" customWidth="1"/>
    <col min="12894" max="12894" width="8.85546875" style="25"/>
    <col min="12895" max="12895" width="13.7109375" style="25" customWidth="1"/>
    <col min="12896" max="12896" width="8.85546875" style="25"/>
    <col min="12897" max="12897" width="12.7109375" style="25" customWidth="1"/>
    <col min="12898" max="13137" width="8.85546875" style="25"/>
    <col min="13138" max="13138" width="18.85546875" style="25" customWidth="1"/>
    <col min="13139" max="13139" width="8.85546875" style="25"/>
    <col min="13140" max="13149" width="12.7109375" style="25" customWidth="1"/>
    <col min="13150" max="13150" width="8.85546875" style="25"/>
    <col min="13151" max="13151" width="13.7109375" style="25" customWidth="1"/>
    <col min="13152" max="13152" width="8.85546875" style="25"/>
    <col min="13153" max="13153" width="12.7109375" style="25" customWidth="1"/>
    <col min="13154" max="13393" width="8.85546875" style="25"/>
    <col min="13394" max="13394" width="18.85546875" style="25" customWidth="1"/>
    <col min="13395" max="13395" width="8.85546875" style="25"/>
    <col min="13396" max="13405" width="12.7109375" style="25" customWidth="1"/>
    <col min="13406" max="13406" width="8.85546875" style="25"/>
    <col min="13407" max="13407" width="13.7109375" style="25" customWidth="1"/>
    <col min="13408" max="13408" width="8.85546875" style="25"/>
    <col min="13409" max="13409" width="12.7109375" style="25" customWidth="1"/>
    <col min="13410" max="13649" width="8.85546875" style="25"/>
    <col min="13650" max="13650" width="18.85546875" style="25" customWidth="1"/>
    <col min="13651" max="13651" width="8.85546875" style="25"/>
    <col min="13652" max="13661" width="12.7109375" style="25" customWidth="1"/>
    <col min="13662" max="13662" width="8.85546875" style="25"/>
    <col min="13663" max="13663" width="13.7109375" style="25" customWidth="1"/>
    <col min="13664" max="13664" width="8.85546875" style="25"/>
    <col min="13665" max="13665" width="12.7109375" style="25" customWidth="1"/>
    <col min="13666" max="13905" width="8.85546875" style="25"/>
    <col min="13906" max="13906" width="18.85546875" style="25" customWidth="1"/>
    <col min="13907" max="13907" width="8.85546875" style="25"/>
    <col min="13908" max="13917" width="12.7109375" style="25" customWidth="1"/>
    <col min="13918" max="13918" width="8.85546875" style="25"/>
    <col min="13919" max="13919" width="13.7109375" style="25" customWidth="1"/>
    <col min="13920" max="13920" width="8.85546875" style="25"/>
    <col min="13921" max="13921" width="12.7109375" style="25" customWidth="1"/>
    <col min="13922" max="14161" width="8.85546875" style="25"/>
    <col min="14162" max="14162" width="18.85546875" style="25" customWidth="1"/>
    <col min="14163" max="14163" width="8.85546875" style="25"/>
    <col min="14164" max="14173" width="12.7109375" style="25" customWidth="1"/>
    <col min="14174" max="14174" width="8.85546875" style="25"/>
    <col min="14175" max="14175" width="13.7109375" style="25" customWidth="1"/>
    <col min="14176" max="14176" width="8.85546875" style="25"/>
    <col min="14177" max="14177" width="12.7109375" style="25" customWidth="1"/>
    <col min="14178" max="14417" width="8.85546875" style="25"/>
    <col min="14418" max="14418" width="18.85546875" style="25" customWidth="1"/>
    <col min="14419" max="14419" width="8.85546875" style="25"/>
    <col min="14420" max="14429" width="12.7109375" style="25" customWidth="1"/>
    <col min="14430" max="14430" width="8.85546875" style="25"/>
    <col min="14431" max="14431" width="13.7109375" style="25" customWidth="1"/>
    <col min="14432" max="14432" width="8.85546875" style="25"/>
    <col min="14433" max="14433" width="12.7109375" style="25" customWidth="1"/>
    <col min="14434" max="14673" width="8.85546875" style="25"/>
    <col min="14674" max="14674" width="18.85546875" style="25" customWidth="1"/>
    <col min="14675" max="14675" width="8.85546875" style="25"/>
    <col min="14676" max="14685" width="12.7109375" style="25" customWidth="1"/>
    <col min="14686" max="14686" width="8.85546875" style="25"/>
    <col min="14687" max="14687" width="13.7109375" style="25" customWidth="1"/>
    <col min="14688" max="14688" width="8.85546875" style="25"/>
    <col min="14689" max="14689" width="12.7109375" style="25" customWidth="1"/>
    <col min="14690" max="14929" width="8.85546875" style="25"/>
    <col min="14930" max="14930" width="18.85546875" style="25" customWidth="1"/>
    <col min="14931" max="14931" width="8.85546875" style="25"/>
    <col min="14932" max="14941" width="12.7109375" style="25" customWidth="1"/>
    <col min="14942" max="14942" width="8.85546875" style="25"/>
    <col min="14943" max="14943" width="13.7109375" style="25" customWidth="1"/>
    <col min="14944" max="14944" width="8.85546875" style="25"/>
    <col min="14945" max="14945" width="12.7109375" style="25" customWidth="1"/>
    <col min="14946" max="15185" width="8.85546875" style="25"/>
    <col min="15186" max="15186" width="18.85546875" style="25" customWidth="1"/>
    <col min="15187" max="15187" width="8.85546875" style="25"/>
    <col min="15188" max="15197" width="12.7109375" style="25" customWidth="1"/>
    <col min="15198" max="15198" width="8.85546875" style="25"/>
    <col min="15199" max="15199" width="13.7109375" style="25" customWidth="1"/>
    <col min="15200" max="15200" width="8.85546875" style="25"/>
    <col min="15201" max="15201" width="12.7109375" style="25" customWidth="1"/>
    <col min="15202" max="15441" width="8.85546875" style="25"/>
    <col min="15442" max="15442" width="18.85546875" style="25" customWidth="1"/>
    <col min="15443" max="15443" width="8.85546875" style="25"/>
    <col min="15444" max="15453" width="12.7109375" style="25" customWidth="1"/>
    <col min="15454" max="15454" width="8.85546875" style="25"/>
    <col min="15455" max="15455" width="13.7109375" style="25" customWidth="1"/>
    <col min="15456" max="15456" width="8.85546875" style="25"/>
    <col min="15457" max="15457" width="12.7109375" style="25" customWidth="1"/>
    <col min="15458" max="15697" width="8.85546875" style="25"/>
    <col min="15698" max="15698" width="18.85546875" style="25" customWidth="1"/>
    <col min="15699" max="15699" width="8.85546875" style="25"/>
    <col min="15700" max="15709" width="12.7109375" style="25" customWidth="1"/>
    <col min="15710" max="15710" width="8.85546875" style="25"/>
    <col min="15711" max="15711" width="13.7109375" style="25" customWidth="1"/>
    <col min="15712" max="15712" width="8.85546875" style="25"/>
    <col min="15713" max="15713" width="12.7109375" style="25" customWidth="1"/>
    <col min="15714" max="15953" width="8.85546875" style="25"/>
    <col min="15954" max="15954" width="18.85546875" style="25" customWidth="1"/>
    <col min="15955" max="15955" width="8.85546875" style="25"/>
    <col min="15956" max="15965" width="12.7109375" style="25" customWidth="1"/>
    <col min="15966" max="15966" width="8.85546875" style="25"/>
    <col min="15967" max="15967" width="13.7109375" style="25" customWidth="1"/>
    <col min="15968" max="15968" width="8.85546875" style="25"/>
    <col min="15969" max="15969" width="12.7109375" style="25" customWidth="1"/>
    <col min="15970" max="16209" width="8.85546875" style="25"/>
    <col min="16210" max="16210" width="18.85546875" style="25" customWidth="1"/>
    <col min="16211" max="16211" width="8.85546875" style="25"/>
    <col min="16212" max="16221" width="12.7109375" style="25" customWidth="1"/>
    <col min="16222" max="16222" width="8.85546875" style="25"/>
    <col min="16223" max="16223" width="13.7109375" style="25" customWidth="1"/>
    <col min="16224" max="16224" width="8.85546875" style="25"/>
    <col min="16225" max="16225" width="12.7109375" style="25" customWidth="1"/>
    <col min="16226" max="16384" width="8.85546875" style="25"/>
  </cols>
  <sheetData>
    <row r="1" spans="1:103" s="15" customFormat="1" ht="18" thickBot="1" x14ac:dyDescent="0.35">
      <c r="A1" s="49" t="s">
        <v>204</v>
      </c>
      <c r="B1" s="49"/>
      <c r="C1" s="49"/>
      <c r="D1" s="56" t="s">
        <v>147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112" t="s">
        <v>148</v>
      </c>
      <c r="CH1" s="56"/>
      <c r="CI1" s="56"/>
      <c r="CJ1" s="56"/>
      <c r="CK1" s="113"/>
      <c r="CL1" s="15" t="s">
        <v>149</v>
      </c>
    </row>
    <row r="2" spans="1:103" s="16" customFormat="1" ht="15.75" thickTop="1" x14ac:dyDescent="0.25">
      <c r="A2" s="50"/>
      <c r="B2" s="50"/>
      <c r="C2" s="5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</row>
    <row r="3" spans="1:103" s="17" customFormat="1" ht="15" customHeight="1" x14ac:dyDescent="0.25">
      <c r="A3" s="50"/>
      <c r="B3" s="51"/>
      <c r="C3" s="52"/>
      <c r="D3" s="255" t="s">
        <v>1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5" t="s">
        <v>2</v>
      </c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86"/>
      <c r="CG3" s="265" t="s">
        <v>3</v>
      </c>
      <c r="CH3" s="266"/>
      <c r="CI3" s="267"/>
      <c r="CJ3" s="60" t="s">
        <v>35</v>
      </c>
      <c r="CK3" s="60" t="s">
        <v>94</v>
      </c>
      <c r="CL3" s="168"/>
      <c r="CM3" s="168"/>
      <c r="CN3" s="168"/>
      <c r="CO3" s="257" t="s">
        <v>150</v>
      </c>
      <c r="CP3" s="257"/>
      <c r="CQ3" s="257"/>
      <c r="CR3" s="257"/>
      <c r="CS3" s="257"/>
      <c r="CT3" s="257"/>
      <c r="CU3" s="257"/>
      <c r="CV3" s="257"/>
      <c r="CW3" s="257"/>
      <c r="CX3" s="257"/>
      <c r="CY3" s="258"/>
    </row>
    <row r="4" spans="1:103" s="18" customFormat="1" ht="15" customHeight="1" x14ac:dyDescent="0.25">
      <c r="A4" s="50"/>
      <c r="B4" s="53"/>
      <c r="C4" s="54"/>
      <c r="D4" s="236" t="s">
        <v>38</v>
      </c>
      <c r="E4" s="237"/>
      <c r="F4" s="237"/>
      <c r="G4" s="238"/>
      <c r="H4" s="236" t="s">
        <v>39</v>
      </c>
      <c r="I4" s="238"/>
      <c r="J4" s="236" t="s">
        <v>40</v>
      </c>
      <c r="K4" s="237"/>
      <c r="L4" s="237"/>
      <c r="M4" s="237"/>
      <c r="N4" s="237"/>
      <c r="O4" s="238"/>
      <c r="P4" s="236" t="s">
        <v>41</v>
      </c>
      <c r="Q4" s="237"/>
      <c r="R4" s="237"/>
      <c r="S4" s="237"/>
      <c r="T4" s="237"/>
      <c r="U4" s="237"/>
      <c r="V4" s="237"/>
      <c r="W4" s="237"/>
      <c r="X4" s="238"/>
      <c r="Y4" s="236" t="s">
        <v>42</v>
      </c>
      <c r="Z4" s="237"/>
      <c r="AA4" s="237"/>
      <c r="AB4" s="237"/>
      <c r="AC4" s="238"/>
      <c r="AD4" s="236" t="s">
        <v>43</v>
      </c>
      <c r="AE4" s="237"/>
      <c r="AF4" s="237"/>
      <c r="AG4" s="237"/>
      <c r="AH4" s="237"/>
      <c r="AI4" s="238"/>
      <c r="AJ4" s="236" t="s">
        <v>44</v>
      </c>
      <c r="AK4" s="237"/>
      <c r="AL4" s="237"/>
      <c r="AM4" s="237"/>
      <c r="AN4" s="237"/>
      <c r="AO4" s="237"/>
      <c r="AP4" s="237"/>
      <c r="AQ4" s="237"/>
      <c r="AR4" s="238"/>
      <c r="AS4" s="236" t="s">
        <v>70</v>
      </c>
      <c r="AT4" s="238"/>
      <c r="AU4" s="259" t="s">
        <v>102</v>
      </c>
      <c r="AV4" s="260"/>
      <c r="AW4" s="260"/>
      <c r="AX4" s="260"/>
      <c r="AY4" s="260"/>
      <c r="AZ4" s="260"/>
      <c r="BA4" s="260"/>
      <c r="BB4" s="260"/>
      <c r="BC4" s="261"/>
      <c r="BD4" s="236" t="s">
        <v>103</v>
      </c>
      <c r="BE4" s="237"/>
      <c r="BF4" s="237"/>
      <c r="BG4" s="237"/>
      <c r="BH4" s="236" t="s">
        <v>104</v>
      </c>
      <c r="BI4" s="237"/>
      <c r="BJ4" s="237"/>
      <c r="BK4" s="237"/>
      <c r="BL4" s="236" t="s">
        <v>105</v>
      </c>
      <c r="BM4" s="237"/>
      <c r="BN4" s="237"/>
      <c r="BO4" s="237"/>
      <c r="BP4" s="236" t="s">
        <v>106</v>
      </c>
      <c r="BQ4" s="237"/>
      <c r="BR4" s="237"/>
      <c r="BS4" s="237"/>
      <c r="BT4" s="236" t="s">
        <v>107</v>
      </c>
      <c r="BU4" s="237"/>
      <c r="BV4" s="237"/>
      <c r="BW4" s="237"/>
      <c r="BX4" s="236" t="s">
        <v>108</v>
      </c>
      <c r="BY4" s="237"/>
      <c r="BZ4" s="237"/>
      <c r="CA4" s="237"/>
      <c r="CB4" s="236" t="s">
        <v>109</v>
      </c>
      <c r="CC4" s="237"/>
      <c r="CD4" s="237"/>
      <c r="CE4" s="238"/>
      <c r="CF4" s="242" t="s">
        <v>170</v>
      </c>
      <c r="CG4" s="268"/>
      <c r="CH4" s="269"/>
      <c r="CI4" s="270"/>
      <c r="CJ4" s="38"/>
      <c r="CK4" s="61"/>
      <c r="CL4" s="171" t="s">
        <v>75</v>
      </c>
      <c r="CM4" s="244" t="s">
        <v>73</v>
      </c>
      <c r="CN4" s="245"/>
      <c r="CO4" s="245"/>
      <c r="CP4" s="245"/>
      <c r="CQ4" s="245"/>
      <c r="CR4" s="245"/>
      <c r="CS4" s="245"/>
      <c r="CT4" s="245"/>
      <c r="CU4" s="245"/>
      <c r="CV4" s="245"/>
      <c r="CW4" s="245"/>
      <c r="CX4" s="245"/>
      <c r="CY4" s="246"/>
    </row>
    <row r="5" spans="1:103" s="18" customFormat="1" ht="15" customHeight="1" x14ac:dyDescent="0.25">
      <c r="A5" s="53"/>
      <c r="B5" s="53"/>
      <c r="C5" s="54"/>
      <c r="D5" s="239"/>
      <c r="E5" s="240"/>
      <c r="F5" s="240"/>
      <c r="G5" s="241"/>
      <c r="H5" s="239"/>
      <c r="I5" s="241"/>
      <c r="J5" s="239"/>
      <c r="K5" s="240"/>
      <c r="L5" s="240"/>
      <c r="M5" s="240"/>
      <c r="N5" s="240"/>
      <c r="O5" s="241"/>
      <c r="P5" s="239"/>
      <c r="Q5" s="240"/>
      <c r="R5" s="240"/>
      <c r="S5" s="240"/>
      <c r="T5" s="240"/>
      <c r="U5" s="240"/>
      <c r="V5" s="240"/>
      <c r="W5" s="240"/>
      <c r="X5" s="241"/>
      <c r="Y5" s="239"/>
      <c r="Z5" s="240"/>
      <c r="AA5" s="240"/>
      <c r="AB5" s="240"/>
      <c r="AC5" s="241"/>
      <c r="AD5" s="239"/>
      <c r="AE5" s="240"/>
      <c r="AF5" s="240"/>
      <c r="AG5" s="240"/>
      <c r="AH5" s="240"/>
      <c r="AI5" s="241"/>
      <c r="AJ5" s="239"/>
      <c r="AK5" s="240"/>
      <c r="AL5" s="240"/>
      <c r="AM5" s="240"/>
      <c r="AN5" s="240"/>
      <c r="AO5" s="240"/>
      <c r="AP5" s="240"/>
      <c r="AQ5" s="240"/>
      <c r="AR5" s="241"/>
      <c r="AS5" s="239"/>
      <c r="AT5" s="241"/>
      <c r="AU5" s="262"/>
      <c r="AV5" s="263"/>
      <c r="AW5" s="263"/>
      <c r="AX5" s="263"/>
      <c r="AY5" s="263"/>
      <c r="AZ5" s="263"/>
      <c r="BA5" s="263"/>
      <c r="BB5" s="263"/>
      <c r="BC5" s="264"/>
      <c r="BD5" s="239"/>
      <c r="BE5" s="240"/>
      <c r="BF5" s="240"/>
      <c r="BG5" s="240"/>
      <c r="BH5" s="239"/>
      <c r="BI5" s="240"/>
      <c r="BJ5" s="240"/>
      <c r="BK5" s="240"/>
      <c r="BL5" s="239"/>
      <c r="BM5" s="240"/>
      <c r="BN5" s="240"/>
      <c r="BO5" s="240"/>
      <c r="BP5" s="239"/>
      <c r="BQ5" s="240"/>
      <c r="BR5" s="240"/>
      <c r="BS5" s="240"/>
      <c r="BT5" s="239"/>
      <c r="BU5" s="240"/>
      <c r="BV5" s="240"/>
      <c r="BW5" s="240"/>
      <c r="BX5" s="239"/>
      <c r="BY5" s="240"/>
      <c r="BZ5" s="240"/>
      <c r="CA5" s="240"/>
      <c r="CB5" s="239"/>
      <c r="CC5" s="240"/>
      <c r="CD5" s="240"/>
      <c r="CE5" s="241"/>
      <c r="CF5" s="243"/>
      <c r="CG5" s="271"/>
      <c r="CH5" s="234"/>
      <c r="CI5" s="235"/>
      <c r="CJ5" s="39"/>
      <c r="CK5" s="58"/>
      <c r="CL5" s="172"/>
      <c r="CM5" s="247" t="s">
        <v>176</v>
      </c>
      <c r="CN5" s="248"/>
      <c r="CO5" s="249"/>
      <c r="CP5" s="62" t="s">
        <v>1</v>
      </c>
      <c r="CQ5" s="233" t="s">
        <v>2</v>
      </c>
      <c r="CR5" s="234"/>
      <c r="CS5" s="234"/>
      <c r="CT5" s="234"/>
      <c r="CU5" s="235"/>
      <c r="CV5" s="62" t="s">
        <v>3</v>
      </c>
      <c r="CW5" s="62" t="s">
        <v>4</v>
      </c>
      <c r="CX5" s="62" t="s">
        <v>35</v>
      </c>
      <c r="CY5" s="62" t="s">
        <v>94</v>
      </c>
    </row>
    <row r="6" spans="1:103" s="4" customFormat="1" ht="135" customHeight="1" x14ac:dyDescent="0.25">
      <c r="A6" s="5" t="s">
        <v>26</v>
      </c>
      <c r="B6" s="5" t="s">
        <v>25</v>
      </c>
      <c r="C6" s="3" t="s">
        <v>36</v>
      </c>
      <c r="D6" s="22" t="s">
        <v>45</v>
      </c>
      <c r="E6" s="23" t="s">
        <v>46</v>
      </c>
      <c r="F6" s="23" t="s">
        <v>47</v>
      </c>
      <c r="G6" s="23" t="s">
        <v>48</v>
      </c>
      <c r="H6" s="23" t="s">
        <v>6</v>
      </c>
      <c r="I6" s="23" t="s">
        <v>49</v>
      </c>
      <c r="J6" s="23" t="s">
        <v>7</v>
      </c>
      <c r="K6" s="23" t="s">
        <v>50</v>
      </c>
      <c r="L6" s="23" t="s">
        <v>9</v>
      </c>
      <c r="M6" s="23" t="s">
        <v>51</v>
      </c>
      <c r="N6" s="23" t="s">
        <v>10</v>
      </c>
      <c r="O6" s="23" t="s">
        <v>52</v>
      </c>
      <c r="P6" s="23" t="s">
        <v>53</v>
      </c>
      <c r="Q6" s="23" t="s">
        <v>54</v>
      </c>
      <c r="R6" s="23" t="s">
        <v>18</v>
      </c>
      <c r="S6" s="23" t="s">
        <v>8</v>
      </c>
      <c r="T6" s="23" t="s">
        <v>19</v>
      </c>
      <c r="U6" s="23" t="s">
        <v>20</v>
      </c>
      <c r="V6" s="23" t="s">
        <v>55</v>
      </c>
      <c r="W6" s="23" t="s">
        <v>56</v>
      </c>
      <c r="X6" s="23" t="s">
        <v>21</v>
      </c>
      <c r="Y6" s="23" t="s">
        <v>57</v>
      </c>
      <c r="Z6" s="23" t="s">
        <v>58</v>
      </c>
      <c r="AA6" s="23" t="s">
        <v>59</v>
      </c>
      <c r="AB6" s="23" t="s">
        <v>60</v>
      </c>
      <c r="AC6" s="23" t="s">
        <v>61</v>
      </c>
      <c r="AD6" s="23" t="s">
        <v>62</v>
      </c>
      <c r="AE6" s="23" t="s">
        <v>63</v>
      </c>
      <c r="AF6" s="23" t="s">
        <v>64</v>
      </c>
      <c r="AG6" s="23" t="s">
        <v>65</v>
      </c>
      <c r="AH6" s="23" t="s">
        <v>66</v>
      </c>
      <c r="AI6" s="23" t="s">
        <v>67</v>
      </c>
      <c r="AJ6" s="23" t="s">
        <v>13</v>
      </c>
      <c r="AK6" s="23" t="s">
        <v>12</v>
      </c>
      <c r="AL6" s="23" t="s">
        <v>11</v>
      </c>
      <c r="AM6" s="23" t="s">
        <v>14</v>
      </c>
      <c r="AN6" s="23" t="s">
        <v>17</v>
      </c>
      <c r="AO6" s="23" t="s">
        <v>15</v>
      </c>
      <c r="AP6" s="23" t="s">
        <v>16</v>
      </c>
      <c r="AQ6" s="23" t="s">
        <v>68</v>
      </c>
      <c r="AR6" s="23" t="s">
        <v>69</v>
      </c>
      <c r="AS6" s="200" t="s">
        <v>141</v>
      </c>
      <c r="AT6" s="200" t="s">
        <v>142</v>
      </c>
      <c r="AU6" s="14" t="s">
        <v>27</v>
      </c>
      <c r="AV6" s="14" t="s">
        <v>28</v>
      </c>
      <c r="AW6" s="14" t="s">
        <v>29</v>
      </c>
      <c r="AX6" s="14" t="s">
        <v>30</v>
      </c>
      <c r="AY6" s="14" t="s">
        <v>31</v>
      </c>
      <c r="AZ6" s="14" t="s">
        <v>32</v>
      </c>
      <c r="BA6" s="14" t="s">
        <v>33</v>
      </c>
      <c r="BB6" s="14" t="s">
        <v>187</v>
      </c>
      <c r="BC6" s="14" t="s">
        <v>34</v>
      </c>
      <c r="BD6" s="14" t="s">
        <v>110</v>
      </c>
      <c r="BE6" s="14" t="s">
        <v>111</v>
      </c>
      <c r="BF6" s="14" t="s">
        <v>112</v>
      </c>
      <c r="BG6" s="14" t="s">
        <v>113</v>
      </c>
      <c r="BH6" s="14" t="s">
        <v>114</v>
      </c>
      <c r="BI6" s="14" t="s">
        <v>115</v>
      </c>
      <c r="BJ6" s="14" t="s">
        <v>116</v>
      </c>
      <c r="BK6" s="14" t="s">
        <v>117</v>
      </c>
      <c r="BL6" s="14" t="s">
        <v>118</v>
      </c>
      <c r="BM6" s="14" t="s">
        <v>119</v>
      </c>
      <c r="BN6" s="14" t="s">
        <v>120</v>
      </c>
      <c r="BO6" s="14" t="s">
        <v>121</v>
      </c>
      <c r="BP6" s="14" t="s">
        <v>122</v>
      </c>
      <c r="BQ6" s="14" t="s">
        <v>123</v>
      </c>
      <c r="BR6" s="14" t="s">
        <v>124</v>
      </c>
      <c r="BS6" s="14" t="s">
        <v>125</v>
      </c>
      <c r="BT6" s="14" t="s">
        <v>126</v>
      </c>
      <c r="BU6" s="14" t="s">
        <v>127</v>
      </c>
      <c r="BV6" s="14" t="s">
        <v>128</v>
      </c>
      <c r="BW6" s="14" t="s">
        <v>129</v>
      </c>
      <c r="BX6" s="14" t="s">
        <v>130</v>
      </c>
      <c r="BY6" s="14" t="s">
        <v>131</v>
      </c>
      <c r="BZ6" s="14" t="s">
        <v>132</v>
      </c>
      <c r="CA6" s="14" t="s">
        <v>133</v>
      </c>
      <c r="CB6" s="14" t="s">
        <v>134</v>
      </c>
      <c r="CC6" s="14" t="s">
        <v>135</v>
      </c>
      <c r="CD6" s="14" t="s">
        <v>136</v>
      </c>
      <c r="CE6" s="14" t="s">
        <v>137</v>
      </c>
      <c r="CF6" s="85" t="s">
        <v>170</v>
      </c>
      <c r="CG6" s="59" t="s">
        <v>3</v>
      </c>
      <c r="CH6" s="59" t="s">
        <v>174</v>
      </c>
      <c r="CI6" s="59" t="s">
        <v>175</v>
      </c>
      <c r="CJ6" s="59" t="s">
        <v>22</v>
      </c>
      <c r="CK6" s="59" t="s">
        <v>94</v>
      </c>
      <c r="CL6" s="36" t="s">
        <v>75</v>
      </c>
      <c r="CM6" s="36" t="s">
        <v>171</v>
      </c>
      <c r="CN6" s="36" t="s">
        <v>172</v>
      </c>
      <c r="CO6" s="36" t="s">
        <v>173</v>
      </c>
      <c r="CP6" s="36" t="s">
        <v>95</v>
      </c>
      <c r="CQ6" s="36" t="s">
        <v>96</v>
      </c>
      <c r="CR6" s="36" t="s">
        <v>97</v>
      </c>
      <c r="CS6" s="36" t="s">
        <v>98</v>
      </c>
      <c r="CT6" s="36" t="s">
        <v>99</v>
      </c>
      <c r="CU6" s="36" t="s">
        <v>100</v>
      </c>
      <c r="CV6" s="36" t="s">
        <v>3</v>
      </c>
      <c r="CW6" s="36" t="s">
        <v>4</v>
      </c>
      <c r="CX6" s="36" t="s">
        <v>35</v>
      </c>
      <c r="CY6" s="36" t="s">
        <v>94</v>
      </c>
    </row>
    <row r="7" spans="1:103" s="4" customFormat="1" x14ac:dyDescent="0.2">
      <c r="A7" s="250" t="s">
        <v>239</v>
      </c>
      <c r="B7" s="8" t="s">
        <v>225</v>
      </c>
      <c r="C7" s="28">
        <v>998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</row>
    <row r="8" spans="1:103" s="4" customFormat="1" x14ac:dyDescent="0.2">
      <c r="A8" s="251"/>
      <c r="B8" s="8" t="s">
        <v>226</v>
      </c>
      <c r="C8" s="28">
        <v>1140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</row>
    <row r="9" spans="1:103" s="4" customFormat="1" x14ac:dyDescent="0.2">
      <c r="A9" s="252" t="s">
        <v>224</v>
      </c>
      <c r="B9" s="8" t="s">
        <v>225</v>
      </c>
      <c r="C9" s="28">
        <v>1132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</row>
    <row r="10" spans="1:103" s="4" customFormat="1" x14ac:dyDescent="0.2">
      <c r="A10" s="253"/>
      <c r="B10" s="8" t="s">
        <v>226</v>
      </c>
      <c r="C10" s="28">
        <v>1335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</row>
    <row r="11" spans="1:103" s="4" customFormat="1" x14ac:dyDescent="0.2">
      <c r="A11" s="253"/>
      <c r="B11" s="8" t="s">
        <v>227</v>
      </c>
      <c r="C11" s="28">
        <v>1726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</row>
    <row r="12" spans="1:103" s="4" customFormat="1" x14ac:dyDescent="0.2">
      <c r="A12" s="254"/>
      <c r="B12" s="8" t="s">
        <v>228</v>
      </c>
      <c r="C12" s="28">
        <v>1726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</row>
    <row r="13" spans="1:103" s="4" customFormat="1" x14ac:dyDescent="0.2">
      <c r="A13" s="252" t="s">
        <v>223</v>
      </c>
      <c r="B13" s="8" t="s">
        <v>229</v>
      </c>
      <c r="C13" s="28">
        <v>1403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</row>
    <row r="14" spans="1:103" s="4" customFormat="1" x14ac:dyDescent="0.2">
      <c r="A14" s="253"/>
      <c r="B14" s="8" t="s">
        <v>230</v>
      </c>
      <c r="C14" s="28">
        <v>1192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</row>
    <row r="15" spans="1:103" s="4" customFormat="1" x14ac:dyDescent="0.2">
      <c r="A15" s="253"/>
      <c r="B15" s="8" t="s">
        <v>231</v>
      </c>
      <c r="C15" s="28">
        <v>1017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</row>
    <row r="16" spans="1:103" s="4" customFormat="1" x14ac:dyDescent="0.2">
      <c r="A16" s="253"/>
      <c r="B16" s="8" t="s">
        <v>232</v>
      </c>
      <c r="C16" s="28">
        <v>863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</row>
    <row r="17" spans="1:103" s="4" customFormat="1" x14ac:dyDescent="0.2">
      <c r="A17" s="253"/>
      <c r="B17" s="8" t="s">
        <v>233</v>
      </c>
      <c r="C17" s="28">
        <v>737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</row>
    <row r="18" spans="1:103" s="4" customFormat="1" x14ac:dyDescent="0.2">
      <c r="A18" s="253"/>
      <c r="B18" s="8" t="s">
        <v>234</v>
      </c>
      <c r="C18" s="28">
        <v>638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</row>
    <row r="19" spans="1:103" s="4" customFormat="1" x14ac:dyDescent="0.2">
      <c r="A19" s="253"/>
      <c r="B19" s="8" t="s">
        <v>235</v>
      </c>
      <c r="C19" s="28">
        <v>554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</row>
    <row r="20" spans="1:103" s="4" customFormat="1" x14ac:dyDescent="0.2">
      <c r="A20" s="254"/>
      <c r="B20" s="83" t="s">
        <v>236</v>
      </c>
      <c r="C20" s="48">
        <v>484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</row>
    <row r="21" spans="1:103" outlineLevel="1" x14ac:dyDescent="0.2">
      <c r="A21" s="12"/>
      <c r="B21" s="6">
        <v>1</v>
      </c>
      <c r="C21" s="7">
        <v>1374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</row>
    <row r="22" spans="1:103" outlineLevel="1" x14ac:dyDescent="0.2">
      <c r="A22" s="13"/>
      <c r="B22" s="8">
        <v>2</v>
      </c>
      <c r="C22" s="28">
        <v>1400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</row>
    <row r="23" spans="1:103" outlineLevel="1" x14ac:dyDescent="0.2">
      <c r="A23" s="13"/>
      <c r="B23" s="8">
        <v>3</v>
      </c>
      <c r="C23" s="28">
        <v>1425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</row>
    <row r="24" spans="1:103" outlineLevel="1" x14ac:dyDescent="0.2">
      <c r="A24" s="13"/>
      <c r="B24" s="8">
        <v>4</v>
      </c>
      <c r="C24" s="28">
        <v>1481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</row>
    <row r="25" spans="1:103" outlineLevel="1" x14ac:dyDescent="0.2">
      <c r="A25" s="13"/>
      <c r="B25" s="8">
        <v>5</v>
      </c>
      <c r="C25" s="28">
        <v>1535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</row>
    <row r="26" spans="1:103" outlineLevel="1" x14ac:dyDescent="0.2">
      <c r="A26" s="13"/>
      <c r="B26" s="8">
        <v>6</v>
      </c>
      <c r="C26" s="28">
        <v>1565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</row>
    <row r="27" spans="1:103" outlineLevel="1" x14ac:dyDescent="0.2">
      <c r="A27" s="13"/>
      <c r="B27" s="8">
        <v>7</v>
      </c>
      <c r="C27" s="28">
        <v>1607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</row>
    <row r="28" spans="1:103" outlineLevel="1" x14ac:dyDescent="0.2">
      <c r="A28" s="13"/>
      <c r="B28" s="8">
        <v>8</v>
      </c>
      <c r="C28" s="28">
        <v>1647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</row>
    <row r="29" spans="1:103" outlineLevel="1" x14ac:dyDescent="0.2">
      <c r="A29" s="13"/>
      <c r="B29" s="8">
        <v>9</v>
      </c>
      <c r="C29" s="28">
        <v>1690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</row>
    <row r="30" spans="1:103" outlineLevel="1" x14ac:dyDescent="0.2">
      <c r="A30" s="13"/>
      <c r="B30" s="8">
        <v>10</v>
      </c>
      <c r="C30" s="28">
        <v>1737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</row>
    <row r="31" spans="1:103" outlineLevel="1" x14ac:dyDescent="0.2">
      <c r="A31" s="13"/>
      <c r="B31" s="8">
        <v>11</v>
      </c>
      <c r="C31" s="28">
        <v>1790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</row>
    <row r="32" spans="1:103" outlineLevel="1" x14ac:dyDescent="0.2">
      <c r="A32" s="13"/>
      <c r="B32" s="8">
        <v>12</v>
      </c>
      <c r="C32" s="28">
        <v>1846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</row>
    <row r="33" spans="1:103" outlineLevel="1" x14ac:dyDescent="0.2">
      <c r="A33" s="13"/>
      <c r="B33" s="8">
        <v>13</v>
      </c>
      <c r="C33" s="28">
        <v>1908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</row>
    <row r="34" spans="1:103" outlineLevel="1" x14ac:dyDescent="0.2">
      <c r="A34" s="13"/>
      <c r="B34" s="8">
        <v>14</v>
      </c>
      <c r="C34" s="28">
        <v>1971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</row>
    <row r="35" spans="1:103" outlineLevel="1" x14ac:dyDescent="0.2">
      <c r="A35" s="13"/>
      <c r="B35" s="8">
        <v>15</v>
      </c>
      <c r="C35" s="28">
        <v>2029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</row>
    <row r="36" spans="1:103" outlineLevel="1" x14ac:dyDescent="0.2">
      <c r="A36" s="13"/>
      <c r="B36" s="8">
        <v>16</v>
      </c>
      <c r="C36" s="28">
        <v>2094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</row>
    <row r="37" spans="1:103" outlineLevel="1" x14ac:dyDescent="0.2">
      <c r="A37" s="13"/>
      <c r="B37" s="8">
        <v>17</v>
      </c>
      <c r="C37" s="28">
        <v>2147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</row>
    <row r="38" spans="1:103" outlineLevel="1" x14ac:dyDescent="0.2">
      <c r="A38" s="13"/>
      <c r="B38" s="8">
        <v>18</v>
      </c>
      <c r="C38" s="28">
        <v>2210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</row>
    <row r="39" spans="1:103" outlineLevel="1" x14ac:dyDescent="0.2">
      <c r="A39" s="13"/>
      <c r="B39" s="8">
        <v>19</v>
      </c>
      <c r="C39" s="28">
        <v>2269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</row>
    <row r="40" spans="1:103" outlineLevel="1" x14ac:dyDescent="0.2">
      <c r="A40" s="13"/>
      <c r="B40" s="8">
        <v>20</v>
      </c>
      <c r="C40" s="28">
        <v>2330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</row>
    <row r="41" spans="1:103" outlineLevel="1" x14ac:dyDescent="0.2">
      <c r="A41" s="13"/>
      <c r="B41" s="8">
        <v>21</v>
      </c>
      <c r="C41" s="28">
        <v>2390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</row>
    <row r="42" spans="1:103" outlineLevel="1" x14ac:dyDescent="0.2">
      <c r="A42" s="13"/>
      <c r="B42" s="8">
        <v>22</v>
      </c>
      <c r="C42" s="28">
        <v>2450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90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</row>
    <row r="43" spans="1:103" outlineLevel="1" x14ac:dyDescent="0.2">
      <c r="A43" s="13"/>
      <c r="B43" s="8">
        <v>23</v>
      </c>
      <c r="C43" s="28">
        <v>2510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</row>
    <row r="44" spans="1:103" outlineLevel="1" x14ac:dyDescent="0.2">
      <c r="A44" s="13"/>
      <c r="B44" s="8">
        <v>24</v>
      </c>
      <c r="C44" s="28">
        <v>2571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90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</row>
    <row r="45" spans="1:103" outlineLevel="1" x14ac:dyDescent="0.2">
      <c r="A45" s="13"/>
      <c r="B45" s="8">
        <v>25</v>
      </c>
      <c r="C45" s="28">
        <v>2633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</row>
    <row r="46" spans="1:103" outlineLevel="1" x14ac:dyDescent="0.2">
      <c r="A46" s="13"/>
      <c r="B46" s="8">
        <v>26</v>
      </c>
      <c r="C46" s="28">
        <v>2699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90"/>
      <c r="CM46" s="190"/>
      <c r="CN46" s="190"/>
      <c r="CO46" s="190"/>
      <c r="CP46" s="190"/>
      <c r="CQ46" s="190"/>
      <c r="CR46" s="190"/>
      <c r="CS46" s="190"/>
      <c r="CT46" s="190"/>
      <c r="CU46" s="190"/>
      <c r="CV46" s="190"/>
      <c r="CW46" s="190"/>
      <c r="CX46" s="190"/>
      <c r="CY46" s="190"/>
    </row>
    <row r="47" spans="1:103" outlineLevel="1" x14ac:dyDescent="0.2">
      <c r="A47" s="13"/>
      <c r="B47" s="8">
        <v>27</v>
      </c>
      <c r="C47" s="28">
        <v>2765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90"/>
      <c r="CM47" s="190"/>
      <c r="CN47" s="190"/>
      <c r="CO47" s="190"/>
      <c r="CP47" s="190"/>
      <c r="CQ47" s="190"/>
      <c r="CR47" s="190"/>
      <c r="CS47" s="190"/>
      <c r="CT47" s="190"/>
      <c r="CU47" s="190"/>
      <c r="CV47" s="190"/>
      <c r="CW47" s="190"/>
      <c r="CX47" s="190"/>
      <c r="CY47" s="190"/>
    </row>
    <row r="48" spans="1:103" outlineLevel="1" x14ac:dyDescent="0.2">
      <c r="A48" s="13"/>
      <c r="B48" s="8">
        <v>28</v>
      </c>
      <c r="C48" s="28">
        <v>2824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</row>
    <row r="49" spans="1:103" outlineLevel="1" x14ac:dyDescent="0.2">
      <c r="A49" s="13"/>
      <c r="B49" s="8">
        <v>29</v>
      </c>
      <c r="C49" s="28">
        <v>2890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90"/>
      <c r="CM49" s="190"/>
      <c r="CN49" s="190"/>
      <c r="CO49" s="190"/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</row>
    <row r="50" spans="1:103" outlineLevel="1" x14ac:dyDescent="0.2">
      <c r="A50" s="13"/>
      <c r="B50" s="8">
        <v>30</v>
      </c>
      <c r="C50" s="28">
        <v>2955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90"/>
      <c r="CM50" s="190"/>
      <c r="CN50" s="190"/>
      <c r="CO50" s="190"/>
      <c r="CP50" s="190"/>
      <c r="CQ50" s="190"/>
      <c r="CR50" s="190"/>
      <c r="CS50" s="190"/>
      <c r="CT50" s="190"/>
      <c r="CU50" s="190"/>
      <c r="CV50" s="190"/>
      <c r="CW50" s="190"/>
      <c r="CX50" s="190"/>
      <c r="CY50" s="190"/>
    </row>
    <row r="51" spans="1:103" outlineLevel="1" x14ac:dyDescent="0.2">
      <c r="A51" s="13"/>
      <c r="B51" s="8">
        <v>31</v>
      </c>
      <c r="C51" s="28">
        <v>3017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90"/>
      <c r="CM51" s="190"/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0"/>
      <c r="CY51" s="190"/>
    </row>
    <row r="52" spans="1:103" outlineLevel="1" x14ac:dyDescent="0.2">
      <c r="A52" s="13"/>
      <c r="B52" s="8">
        <v>32</v>
      </c>
      <c r="C52" s="28">
        <v>3079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</row>
    <row r="53" spans="1:103" outlineLevel="1" x14ac:dyDescent="0.2">
      <c r="A53" s="13"/>
      <c r="B53" s="8">
        <v>33</v>
      </c>
      <c r="C53" s="28">
        <v>3143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</row>
    <row r="54" spans="1:103" outlineLevel="1" x14ac:dyDescent="0.2">
      <c r="A54" s="13"/>
      <c r="B54" s="8">
        <v>34</v>
      </c>
      <c r="C54" s="28">
        <v>3208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</row>
    <row r="55" spans="1:103" outlineLevel="1" x14ac:dyDescent="0.2">
      <c r="A55" s="13"/>
      <c r="B55" s="8">
        <v>35</v>
      </c>
      <c r="C55" s="28">
        <v>3268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90"/>
      <c r="CM55" s="190"/>
      <c r="CN55" s="190"/>
      <c r="CO55" s="190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</row>
    <row r="56" spans="1:103" outlineLevel="1" x14ac:dyDescent="0.2">
      <c r="A56" s="13"/>
      <c r="B56" s="8">
        <v>36</v>
      </c>
      <c r="C56" s="28">
        <v>3330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90"/>
      <c r="CM56" s="190"/>
      <c r="CN56" s="190"/>
      <c r="CO56" s="190"/>
      <c r="CP56" s="190"/>
      <c r="CQ56" s="190"/>
      <c r="CR56" s="190"/>
      <c r="CS56" s="190"/>
      <c r="CT56" s="190"/>
      <c r="CU56" s="190"/>
      <c r="CV56" s="190"/>
      <c r="CW56" s="190"/>
      <c r="CX56" s="190"/>
      <c r="CY56" s="190"/>
    </row>
    <row r="57" spans="1:103" outlineLevel="1" x14ac:dyDescent="0.2">
      <c r="A57" s="13"/>
      <c r="B57" s="8">
        <v>37</v>
      </c>
      <c r="C57" s="28">
        <v>3398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</row>
    <row r="58" spans="1:103" outlineLevel="1" x14ac:dyDescent="0.2">
      <c r="A58" s="13"/>
      <c r="B58" s="8">
        <v>38</v>
      </c>
      <c r="C58" s="28">
        <v>3469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90"/>
      <c r="CM58" s="190"/>
      <c r="CN58" s="190"/>
      <c r="CO58" s="190"/>
      <c r="CP58" s="190"/>
      <c r="CQ58" s="190"/>
      <c r="CR58" s="190"/>
      <c r="CS58" s="190"/>
      <c r="CT58" s="190"/>
      <c r="CU58" s="190"/>
      <c r="CV58" s="190"/>
      <c r="CW58" s="190"/>
      <c r="CX58" s="190"/>
      <c r="CY58" s="190"/>
    </row>
    <row r="59" spans="1:103" outlineLevel="1" x14ac:dyDescent="0.2">
      <c r="A59" s="13"/>
      <c r="B59" s="8">
        <v>39</v>
      </c>
      <c r="C59" s="28">
        <v>3539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90"/>
      <c r="CM59" s="190"/>
      <c r="CN59" s="190"/>
      <c r="CO59" s="190"/>
      <c r="CP59" s="190"/>
      <c r="CQ59" s="190"/>
      <c r="CR59" s="190"/>
      <c r="CS59" s="190"/>
      <c r="CT59" s="190"/>
      <c r="CU59" s="190"/>
      <c r="CV59" s="190"/>
      <c r="CW59" s="190"/>
      <c r="CX59" s="190"/>
      <c r="CY59" s="190"/>
    </row>
    <row r="60" spans="1:103" outlineLevel="1" x14ac:dyDescent="0.2">
      <c r="A60" s="13"/>
      <c r="B60" s="8">
        <v>40</v>
      </c>
      <c r="C60" s="28">
        <v>3601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</row>
    <row r="61" spans="1:103" outlineLevel="1" x14ac:dyDescent="0.2">
      <c r="A61" s="13"/>
      <c r="B61" s="8">
        <v>41</v>
      </c>
      <c r="C61" s="28">
        <v>3670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90"/>
      <c r="CM61" s="190"/>
      <c r="CN61" s="190"/>
      <c r="CO61" s="190"/>
      <c r="CP61" s="190"/>
      <c r="CQ61" s="190"/>
      <c r="CR61" s="190"/>
      <c r="CS61" s="190"/>
      <c r="CT61" s="190"/>
      <c r="CU61" s="190"/>
      <c r="CV61" s="190"/>
      <c r="CW61" s="190"/>
      <c r="CX61" s="190"/>
      <c r="CY61" s="190"/>
    </row>
    <row r="62" spans="1:103" outlineLevel="1" x14ac:dyDescent="0.2">
      <c r="A62" s="13"/>
      <c r="B62" s="8">
        <v>42</v>
      </c>
      <c r="C62" s="28">
        <v>3738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90"/>
      <c r="CM62" s="190"/>
      <c r="CN62" s="190"/>
      <c r="CO62" s="190"/>
      <c r="CP62" s="190"/>
      <c r="CQ62" s="190"/>
      <c r="CR62" s="190"/>
      <c r="CS62" s="190"/>
      <c r="CT62" s="190"/>
      <c r="CU62" s="190"/>
      <c r="CV62" s="190"/>
      <c r="CW62" s="190"/>
      <c r="CX62" s="190"/>
      <c r="CY62" s="190"/>
    </row>
    <row r="63" spans="1:103" outlineLevel="1" x14ac:dyDescent="0.2">
      <c r="A63" s="13"/>
      <c r="B63" s="8">
        <v>44</v>
      </c>
      <c r="C63" s="28">
        <v>3868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90"/>
      <c r="CM63" s="190"/>
      <c r="CN63" s="190"/>
      <c r="CO63" s="190"/>
      <c r="CP63" s="190"/>
      <c r="CQ63" s="190"/>
      <c r="CR63" s="190"/>
      <c r="CS63" s="190"/>
      <c r="CT63" s="190"/>
      <c r="CU63" s="190"/>
      <c r="CV63" s="190"/>
      <c r="CW63" s="190"/>
      <c r="CX63" s="190"/>
      <c r="CY63" s="190"/>
    </row>
    <row r="64" spans="1:103" outlineLevel="1" x14ac:dyDescent="0.2">
      <c r="A64" s="13"/>
      <c r="B64" s="8">
        <v>45</v>
      </c>
      <c r="C64" s="28">
        <v>3926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90"/>
      <c r="CM64" s="190"/>
      <c r="CN64" s="190"/>
      <c r="CO64" s="190"/>
      <c r="CP64" s="190"/>
      <c r="CQ64" s="190"/>
      <c r="CR64" s="190"/>
      <c r="CS64" s="190"/>
      <c r="CT64" s="190"/>
      <c r="CU64" s="190"/>
      <c r="CV64" s="190"/>
      <c r="CW64" s="190"/>
      <c r="CX64" s="190"/>
      <c r="CY64" s="190"/>
    </row>
    <row r="65" spans="1:103" outlineLevel="1" x14ac:dyDescent="0.2">
      <c r="A65" s="13"/>
      <c r="B65" s="8">
        <v>46</v>
      </c>
      <c r="C65" s="28">
        <v>3985</v>
      </c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90"/>
      <c r="CM65" s="190"/>
      <c r="CN65" s="190"/>
      <c r="CO65" s="190"/>
      <c r="CP65" s="190"/>
      <c r="CQ65" s="190"/>
      <c r="CR65" s="190"/>
      <c r="CS65" s="190"/>
      <c r="CT65" s="190"/>
      <c r="CU65" s="190"/>
      <c r="CV65" s="190"/>
      <c r="CW65" s="190"/>
      <c r="CX65" s="190"/>
      <c r="CY65" s="190"/>
    </row>
    <row r="66" spans="1:103" outlineLevel="1" x14ac:dyDescent="0.2">
      <c r="A66" s="13"/>
      <c r="B66" s="8">
        <v>47</v>
      </c>
      <c r="C66" s="28">
        <v>4047</v>
      </c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90"/>
      <c r="CM66" s="190"/>
      <c r="CN66" s="190"/>
      <c r="CO66" s="190"/>
      <c r="CP66" s="190"/>
      <c r="CQ66" s="190"/>
      <c r="CR66" s="190"/>
      <c r="CS66" s="190"/>
      <c r="CT66" s="190"/>
      <c r="CU66" s="190"/>
      <c r="CV66" s="190"/>
      <c r="CW66" s="190"/>
      <c r="CX66" s="190"/>
      <c r="CY66" s="190"/>
    </row>
    <row r="67" spans="1:103" outlineLevel="1" x14ac:dyDescent="0.2">
      <c r="A67" s="13"/>
      <c r="B67" s="8">
        <v>48</v>
      </c>
      <c r="C67" s="28">
        <v>4105</v>
      </c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90"/>
      <c r="CM67" s="190"/>
      <c r="CN67" s="190"/>
      <c r="CO67" s="190"/>
      <c r="CP67" s="190"/>
      <c r="CQ67" s="190"/>
      <c r="CR67" s="190"/>
      <c r="CS67" s="190"/>
      <c r="CT67" s="190"/>
      <c r="CU67" s="190"/>
      <c r="CV67" s="190"/>
      <c r="CW67" s="190"/>
      <c r="CX67" s="190"/>
      <c r="CY67" s="190"/>
    </row>
    <row r="68" spans="1:103" outlineLevel="1" x14ac:dyDescent="0.2">
      <c r="A68" s="13"/>
      <c r="B68" s="8">
        <v>50</v>
      </c>
      <c r="C68" s="28">
        <v>4227</v>
      </c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90"/>
      <c r="CM68" s="190"/>
      <c r="CN68" s="190"/>
      <c r="CO68" s="190"/>
      <c r="CP68" s="190"/>
      <c r="CQ68" s="190"/>
      <c r="CR68" s="190"/>
      <c r="CS68" s="190"/>
      <c r="CT68" s="190"/>
      <c r="CU68" s="190"/>
      <c r="CV68" s="190"/>
      <c r="CW68" s="190"/>
      <c r="CX68" s="190"/>
      <c r="CY68" s="190"/>
    </row>
    <row r="69" spans="1:103" outlineLevel="1" x14ac:dyDescent="0.2">
      <c r="A69" s="13"/>
      <c r="B69" s="8">
        <v>52</v>
      </c>
      <c r="C69" s="28">
        <v>4348</v>
      </c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189"/>
      <c r="BK69" s="189"/>
      <c r="BL69" s="189"/>
      <c r="BM69" s="189"/>
      <c r="BN69" s="189"/>
      <c r="BO69" s="189"/>
      <c r="BP69" s="189"/>
      <c r="BQ69" s="189"/>
      <c r="BR69" s="189"/>
      <c r="BS69" s="189"/>
      <c r="BT69" s="189"/>
      <c r="BU69" s="189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90"/>
      <c r="CM69" s="190"/>
      <c r="CN69" s="190"/>
      <c r="CO69" s="190"/>
      <c r="CP69" s="190"/>
      <c r="CQ69" s="190"/>
      <c r="CR69" s="190"/>
      <c r="CS69" s="190"/>
      <c r="CT69" s="190"/>
      <c r="CU69" s="190"/>
      <c r="CV69" s="190"/>
      <c r="CW69" s="190"/>
      <c r="CX69" s="190"/>
      <c r="CY69" s="190"/>
    </row>
    <row r="70" spans="1:103" outlineLevel="1" x14ac:dyDescent="0.2">
      <c r="A70" s="13"/>
      <c r="B70" s="8">
        <v>53</v>
      </c>
      <c r="C70" s="28">
        <v>4410</v>
      </c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189"/>
      <c r="BN70" s="189"/>
      <c r="BO70" s="189"/>
      <c r="BP70" s="189"/>
      <c r="BQ70" s="189"/>
      <c r="BR70" s="189"/>
      <c r="BS70" s="189"/>
      <c r="BT70" s="189"/>
      <c r="BU70" s="189"/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90"/>
      <c r="CM70" s="190"/>
      <c r="CN70" s="190"/>
      <c r="CO70" s="190"/>
      <c r="CP70" s="190"/>
      <c r="CQ70" s="190"/>
      <c r="CR70" s="190"/>
      <c r="CS70" s="190"/>
      <c r="CT70" s="190"/>
      <c r="CU70" s="190"/>
      <c r="CV70" s="190"/>
      <c r="CW70" s="190"/>
      <c r="CX70" s="190"/>
      <c r="CY70" s="190"/>
    </row>
    <row r="71" spans="1:103" outlineLevel="1" x14ac:dyDescent="0.2">
      <c r="A71" s="13"/>
      <c r="B71" s="8">
        <v>54</v>
      </c>
      <c r="C71" s="28">
        <v>4469</v>
      </c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189"/>
      <c r="BK71" s="189"/>
      <c r="BL71" s="189"/>
      <c r="BM71" s="189"/>
      <c r="BN71" s="189"/>
      <c r="BO71" s="189"/>
      <c r="BP71" s="189"/>
      <c r="BQ71" s="189"/>
      <c r="BR71" s="189"/>
      <c r="BS71" s="189"/>
      <c r="BT71" s="189"/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90"/>
      <c r="CM71" s="190"/>
      <c r="CN71" s="190"/>
      <c r="CO71" s="190"/>
      <c r="CP71" s="190"/>
      <c r="CQ71" s="190"/>
      <c r="CR71" s="190"/>
      <c r="CS71" s="190"/>
      <c r="CT71" s="190"/>
      <c r="CU71" s="190"/>
      <c r="CV71" s="190"/>
      <c r="CW71" s="190"/>
      <c r="CX71" s="190"/>
      <c r="CY71" s="190"/>
    </row>
    <row r="72" spans="1:103" outlineLevel="1" x14ac:dyDescent="0.2">
      <c r="A72" s="13"/>
      <c r="B72" s="8">
        <v>55</v>
      </c>
      <c r="C72" s="28">
        <v>4530</v>
      </c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89"/>
      <c r="BI72" s="189"/>
      <c r="BJ72" s="189"/>
      <c r="BK72" s="189"/>
      <c r="BL72" s="189"/>
      <c r="BM72" s="189"/>
      <c r="BN72" s="189"/>
      <c r="BO72" s="189"/>
      <c r="BP72" s="189"/>
      <c r="BQ72" s="189"/>
      <c r="BR72" s="189"/>
      <c r="BS72" s="189"/>
      <c r="BT72" s="189"/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90"/>
      <c r="CM72" s="190"/>
      <c r="CN72" s="190"/>
      <c r="CO72" s="190"/>
      <c r="CP72" s="190"/>
      <c r="CQ72" s="190"/>
      <c r="CR72" s="190"/>
      <c r="CS72" s="190"/>
      <c r="CT72" s="190"/>
      <c r="CU72" s="190"/>
      <c r="CV72" s="190"/>
      <c r="CW72" s="190"/>
      <c r="CX72" s="190"/>
      <c r="CY72" s="190"/>
    </row>
    <row r="73" spans="1:103" outlineLevel="1" x14ac:dyDescent="0.2">
      <c r="A73" s="13"/>
      <c r="B73" s="8">
        <v>56</v>
      </c>
      <c r="C73" s="28">
        <v>4591</v>
      </c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89"/>
      <c r="BJ73" s="189"/>
      <c r="BK73" s="189"/>
      <c r="BL73" s="189"/>
      <c r="BM73" s="189"/>
      <c r="BN73" s="189"/>
      <c r="BO73" s="189"/>
      <c r="BP73" s="189"/>
      <c r="BQ73" s="189"/>
      <c r="BR73" s="189"/>
      <c r="BS73" s="189"/>
      <c r="BT73" s="189"/>
      <c r="BU73" s="189"/>
      <c r="BV73" s="189"/>
      <c r="BW73" s="189"/>
      <c r="BX73" s="189"/>
      <c r="BY73" s="189"/>
      <c r="BZ73" s="189"/>
      <c r="CA73" s="189"/>
      <c r="CB73" s="189"/>
      <c r="CC73" s="189"/>
      <c r="CD73" s="189"/>
      <c r="CE73" s="189"/>
      <c r="CF73" s="189"/>
      <c r="CG73" s="189"/>
      <c r="CH73" s="189"/>
      <c r="CI73" s="189"/>
      <c r="CJ73" s="189"/>
      <c r="CK73" s="189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</row>
    <row r="74" spans="1:103" outlineLevel="1" x14ac:dyDescent="0.2">
      <c r="A74" s="13"/>
      <c r="B74" s="8">
        <v>57</v>
      </c>
      <c r="C74" s="28">
        <v>4650</v>
      </c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189"/>
      <c r="BK74" s="189"/>
      <c r="BL74" s="189"/>
      <c r="BM74" s="189"/>
      <c r="BN74" s="189"/>
      <c r="BO74" s="189"/>
      <c r="BP74" s="189"/>
      <c r="BQ74" s="189"/>
      <c r="BR74" s="189"/>
      <c r="BS74" s="189"/>
      <c r="BT74" s="189"/>
      <c r="BU74" s="189"/>
      <c r="BV74" s="189"/>
      <c r="BW74" s="189"/>
      <c r="BX74" s="189"/>
      <c r="BY74" s="189"/>
      <c r="BZ74" s="189"/>
      <c r="CA74" s="189"/>
      <c r="CB74" s="189"/>
      <c r="CC74" s="189"/>
      <c r="CD74" s="189"/>
      <c r="CE74" s="189"/>
      <c r="CF74" s="189"/>
      <c r="CG74" s="189"/>
      <c r="CH74" s="189"/>
      <c r="CI74" s="189"/>
      <c r="CJ74" s="189"/>
      <c r="CK74" s="189"/>
      <c r="CL74" s="190"/>
      <c r="CM74" s="190"/>
      <c r="CN74" s="190"/>
      <c r="CO74" s="190"/>
      <c r="CP74" s="190"/>
      <c r="CQ74" s="190"/>
      <c r="CR74" s="190"/>
      <c r="CS74" s="190"/>
      <c r="CT74" s="190"/>
      <c r="CU74" s="190"/>
      <c r="CV74" s="190"/>
      <c r="CW74" s="190"/>
      <c r="CX74" s="190"/>
      <c r="CY74" s="190"/>
    </row>
    <row r="75" spans="1:103" outlineLevel="1" x14ac:dyDescent="0.2">
      <c r="A75" s="13"/>
      <c r="B75" s="8">
        <v>58</v>
      </c>
      <c r="C75" s="28">
        <v>4710</v>
      </c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  <c r="BO75" s="189"/>
      <c r="BP75" s="189"/>
      <c r="BQ75" s="189"/>
      <c r="BR75" s="189"/>
      <c r="BS75" s="189"/>
      <c r="BT75" s="189"/>
      <c r="BU75" s="189"/>
      <c r="BV75" s="189"/>
      <c r="BW75" s="189"/>
      <c r="BX75" s="189"/>
      <c r="BY75" s="189"/>
      <c r="BZ75" s="189"/>
      <c r="CA75" s="189"/>
      <c r="CB75" s="189"/>
      <c r="CC75" s="189"/>
      <c r="CD75" s="189"/>
      <c r="CE75" s="189"/>
      <c r="CF75" s="189"/>
      <c r="CG75" s="189"/>
      <c r="CH75" s="189"/>
      <c r="CI75" s="189"/>
      <c r="CJ75" s="189"/>
      <c r="CK75" s="189"/>
      <c r="CL75" s="190"/>
      <c r="CM75" s="190"/>
      <c r="CN75" s="190"/>
      <c r="CO75" s="190"/>
      <c r="CP75" s="190"/>
      <c r="CQ75" s="190"/>
      <c r="CR75" s="190"/>
      <c r="CS75" s="190"/>
      <c r="CT75" s="190"/>
      <c r="CU75" s="190"/>
      <c r="CV75" s="190"/>
      <c r="CW75" s="190"/>
      <c r="CX75" s="190"/>
      <c r="CY75" s="190"/>
    </row>
    <row r="76" spans="1:103" outlineLevel="1" x14ac:dyDescent="0.2">
      <c r="A76" s="13"/>
      <c r="B76" s="8">
        <v>59</v>
      </c>
      <c r="C76" s="28">
        <v>4773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90"/>
      <c r="CM76" s="190"/>
      <c r="CN76" s="190"/>
      <c r="CO76" s="190"/>
      <c r="CP76" s="190"/>
      <c r="CQ76" s="190"/>
      <c r="CR76" s="190"/>
      <c r="CS76" s="190"/>
      <c r="CT76" s="190"/>
      <c r="CU76" s="190"/>
      <c r="CV76" s="190"/>
      <c r="CW76" s="190"/>
      <c r="CX76" s="190"/>
      <c r="CY76" s="190"/>
    </row>
    <row r="77" spans="1:103" outlineLevel="1" x14ac:dyDescent="0.2">
      <c r="A77" s="13"/>
      <c r="B77" s="8">
        <v>60</v>
      </c>
      <c r="C77" s="28">
        <v>4832</v>
      </c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</row>
    <row r="78" spans="1:103" outlineLevel="1" x14ac:dyDescent="0.2">
      <c r="A78" s="13"/>
      <c r="B78" s="8">
        <v>62</v>
      </c>
      <c r="C78" s="28">
        <v>4954</v>
      </c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189"/>
      <c r="BK78" s="189"/>
      <c r="BL78" s="189"/>
      <c r="BM78" s="189"/>
      <c r="BN78" s="189"/>
      <c r="BO78" s="189"/>
      <c r="BP78" s="189"/>
      <c r="BQ78" s="189"/>
      <c r="BR78" s="189"/>
      <c r="BS78" s="189"/>
      <c r="BT78" s="189"/>
      <c r="BU78" s="189"/>
      <c r="BV78" s="189"/>
      <c r="BW78" s="189"/>
      <c r="BX78" s="189"/>
      <c r="BY78" s="189"/>
      <c r="BZ78" s="189"/>
      <c r="CA78" s="189"/>
      <c r="CB78" s="189"/>
      <c r="CC78" s="189"/>
      <c r="CD78" s="189"/>
      <c r="CE78" s="189"/>
      <c r="CF78" s="189"/>
      <c r="CG78" s="189"/>
      <c r="CH78" s="189"/>
      <c r="CI78" s="189"/>
      <c r="CJ78" s="189"/>
      <c r="CK78" s="189"/>
      <c r="CL78" s="190"/>
      <c r="CM78" s="190"/>
      <c r="CN78" s="190"/>
      <c r="CO78" s="190"/>
      <c r="CP78" s="190"/>
      <c r="CQ78" s="190"/>
      <c r="CR78" s="190"/>
      <c r="CS78" s="190"/>
      <c r="CT78" s="190"/>
      <c r="CU78" s="190"/>
      <c r="CV78" s="190"/>
      <c r="CW78" s="190"/>
      <c r="CX78" s="190"/>
      <c r="CY78" s="190"/>
    </row>
    <row r="79" spans="1:103" outlineLevel="1" x14ac:dyDescent="0.2">
      <c r="A79" s="13"/>
      <c r="B79" s="8">
        <v>64</v>
      </c>
      <c r="C79" s="28">
        <v>5076</v>
      </c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189"/>
      <c r="BK79" s="189"/>
      <c r="BL79" s="189"/>
      <c r="BM79" s="189"/>
      <c r="BN79" s="189"/>
      <c r="BO79" s="189"/>
      <c r="BP79" s="189"/>
      <c r="BQ79" s="189"/>
      <c r="BR79" s="189"/>
      <c r="BS79" s="189"/>
      <c r="BT79" s="189"/>
      <c r="BU79" s="189"/>
      <c r="BV79" s="189"/>
      <c r="BW79" s="189"/>
      <c r="BX79" s="189"/>
      <c r="BY79" s="189"/>
      <c r="BZ79" s="189"/>
      <c r="CA79" s="189"/>
      <c r="CB79" s="189"/>
      <c r="CC79" s="189"/>
      <c r="CD79" s="189"/>
      <c r="CE79" s="189"/>
      <c r="CF79" s="189"/>
      <c r="CG79" s="189"/>
      <c r="CH79" s="189"/>
      <c r="CI79" s="189"/>
      <c r="CJ79" s="189"/>
      <c r="CK79" s="189"/>
      <c r="CL79" s="190"/>
      <c r="CM79" s="190"/>
      <c r="CN79" s="190"/>
      <c r="CO79" s="190"/>
      <c r="CP79" s="190"/>
      <c r="CQ79" s="190"/>
      <c r="CR79" s="190"/>
      <c r="CS79" s="190"/>
      <c r="CT79" s="190"/>
      <c r="CU79" s="190"/>
      <c r="CV79" s="190"/>
      <c r="CW79" s="190"/>
      <c r="CX79" s="190"/>
      <c r="CY79" s="190"/>
    </row>
    <row r="80" spans="1:103" outlineLevel="1" x14ac:dyDescent="0.2">
      <c r="A80" s="13"/>
      <c r="B80" s="8">
        <v>65</v>
      </c>
      <c r="C80" s="28">
        <v>5150</v>
      </c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189"/>
      <c r="BK80" s="189"/>
      <c r="BL80" s="189"/>
      <c r="BM80" s="189"/>
      <c r="BN80" s="189"/>
      <c r="BO80" s="189"/>
      <c r="BP80" s="189"/>
      <c r="BQ80" s="189"/>
      <c r="BR80" s="189"/>
      <c r="BS80" s="189"/>
      <c r="BT80" s="189"/>
      <c r="BU80" s="189"/>
      <c r="BV80" s="189"/>
      <c r="BW80" s="189"/>
      <c r="BX80" s="189"/>
      <c r="BY80" s="189"/>
      <c r="BZ80" s="189"/>
      <c r="CA80" s="189"/>
      <c r="CB80" s="189"/>
      <c r="CC80" s="189"/>
      <c r="CD80" s="189"/>
      <c r="CE80" s="189"/>
      <c r="CF80" s="189"/>
      <c r="CG80" s="189"/>
      <c r="CH80" s="189"/>
      <c r="CI80" s="189"/>
      <c r="CJ80" s="189"/>
      <c r="CK80" s="189"/>
      <c r="CL80" s="190"/>
      <c r="CM80" s="190"/>
      <c r="CN80" s="190"/>
      <c r="CO80" s="190"/>
      <c r="CP80" s="190"/>
      <c r="CQ80" s="190"/>
      <c r="CR80" s="190"/>
      <c r="CS80" s="190"/>
      <c r="CT80" s="190"/>
      <c r="CU80" s="190"/>
      <c r="CV80" s="190"/>
      <c r="CW80" s="190"/>
      <c r="CX80" s="190"/>
      <c r="CY80" s="190"/>
    </row>
    <row r="81" spans="1:103" outlineLevel="1" x14ac:dyDescent="0.2">
      <c r="A81" s="13"/>
      <c r="B81" s="8">
        <v>66</v>
      </c>
      <c r="C81" s="28">
        <v>5226</v>
      </c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90"/>
      <c r="CM81" s="190"/>
      <c r="CN81" s="190"/>
      <c r="CO81" s="190"/>
      <c r="CP81" s="190"/>
      <c r="CQ81" s="190"/>
      <c r="CR81" s="190"/>
      <c r="CS81" s="190"/>
      <c r="CT81" s="190"/>
      <c r="CU81" s="190"/>
      <c r="CV81" s="190"/>
      <c r="CW81" s="190"/>
      <c r="CX81" s="190"/>
      <c r="CY81" s="190"/>
    </row>
    <row r="82" spans="1:103" outlineLevel="1" x14ac:dyDescent="0.2">
      <c r="A82" s="13"/>
      <c r="B82" s="8">
        <v>68</v>
      </c>
      <c r="C82" s="28">
        <v>5378</v>
      </c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189"/>
      <c r="BK82" s="189"/>
      <c r="BL82" s="189"/>
      <c r="BM82" s="189"/>
      <c r="BN82" s="189"/>
      <c r="BO82" s="189"/>
      <c r="BP82" s="189"/>
      <c r="BQ82" s="189"/>
      <c r="BR82" s="189"/>
      <c r="BS82" s="189"/>
      <c r="BT82" s="189"/>
      <c r="BU82" s="189"/>
      <c r="BV82" s="189"/>
      <c r="BW82" s="189"/>
      <c r="BX82" s="189"/>
      <c r="BY82" s="189"/>
      <c r="BZ82" s="189"/>
      <c r="CA82" s="189"/>
      <c r="CB82" s="189"/>
      <c r="CC82" s="189"/>
      <c r="CD82" s="189"/>
      <c r="CE82" s="189"/>
      <c r="CF82" s="189"/>
      <c r="CG82" s="189"/>
      <c r="CH82" s="189"/>
      <c r="CI82" s="189"/>
      <c r="CJ82" s="189"/>
      <c r="CK82" s="189"/>
      <c r="CL82" s="190"/>
      <c r="CM82" s="190"/>
      <c r="CN82" s="190"/>
      <c r="CO82" s="190"/>
      <c r="CP82" s="190"/>
      <c r="CQ82" s="190"/>
      <c r="CR82" s="190"/>
      <c r="CS82" s="190"/>
      <c r="CT82" s="190"/>
      <c r="CU82" s="190"/>
      <c r="CV82" s="190"/>
      <c r="CW82" s="190"/>
      <c r="CX82" s="190"/>
      <c r="CY82" s="190"/>
    </row>
    <row r="83" spans="1:103" outlineLevel="1" x14ac:dyDescent="0.2">
      <c r="A83" s="13"/>
      <c r="B83" s="8">
        <v>70</v>
      </c>
      <c r="C83" s="28">
        <v>5529</v>
      </c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90"/>
      <c r="CM83" s="190"/>
      <c r="CN83" s="190"/>
      <c r="CO83" s="190"/>
      <c r="CP83" s="190"/>
      <c r="CQ83" s="190"/>
      <c r="CR83" s="190"/>
      <c r="CS83" s="190"/>
      <c r="CT83" s="190"/>
      <c r="CU83" s="190"/>
      <c r="CV83" s="190"/>
      <c r="CW83" s="190"/>
      <c r="CX83" s="190"/>
      <c r="CY83" s="190"/>
    </row>
    <row r="84" spans="1:103" outlineLevel="1" x14ac:dyDescent="0.2">
      <c r="A84" s="13"/>
      <c r="B84" s="8">
        <v>71</v>
      </c>
      <c r="C84" s="28">
        <v>5604</v>
      </c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189"/>
      <c r="BB84" s="189"/>
      <c r="BC84" s="189"/>
      <c r="BD84" s="189"/>
      <c r="BE84" s="189"/>
      <c r="BF84" s="189"/>
      <c r="BG84" s="189"/>
      <c r="BH84" s="189"/>
      <c r="BI84" s="189"/>
      <c r="BJ84" s="189"/>
      <c r="BK84" s="189"/>
      <c r="BL84" s="189"/>
      <c r="BM84" s="189"/>
      <c r="BN84" s="189"/>
      <c r="BO84" s="189"/>
      <c r="BP84" s="189"/>
      <c r="BQ84" s="189"/>
      <c r="BR84" s="189"/>
      <c r="BS84" s="189"/>
      <c r="BT84" s="189"/>
      <c r="BU84" s="189"/>
      <c r="BV84" s="189"/>
      <c r="BW84" s="189"/>
      <c r="BX84" s="189"/>
      <c r="BY84" s="189"/>
      <c r="BZ84" s="189"/>
      <c r="CA84" s="189"/>
      <c r="CB84" s="189"/>
      <c r="CC84" s="189"/>
      <c r="CD84" s="189"/>
      <c r="CE84" s="189"/>
      <c r="CF84" s="189"/>
      <c r="CG84" s="189"/>
      <c r="CH84" s="189"/>
      <c r="CI84" s="189"/>
      <c r="CJ84" s="189"/>
      <c r="CK84" s="189"/>
      <c r="CL84" s="190"/>
      <c r="CM84" s="190"/>
      <c r="CN84" s="190"/>
      <c r="CO84" s="190"/>
      <c r="CP84" s="190"/>
      <c r="CQ84" s="190"/>
      <c r="CR84" s="190"/>
      <c r="CS84" s="190"/>
      <c r="CT84" s="190"/>
      <c r="CU84" s="190"/>
      <c r="CV84" s="190"/>
      <c r="CW84" s="190"/>
      <c r="CX84" s="190"/>
      <c r="CY84" s="190"/>
    </row>
    <row r="85" spans="1:103" outlineLevel="1" x14ac:dyDescent="0.2">
      <c r="A85" s="13"/>
      <c r="B85" s="8">
        <v>72</v>
      </c>
      <c r="C85" s="28">
        <v>5681</v>
      </c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9"/>
      <c r="BH85" s="189"/>
      <c r="BI85" s="189"/>
      <c r="BJ85" s="189"/>
      <c r="BK85" s="189"/>
      <c r="BL85" s="189"/>
      <c r="BM85" s="189"/>
      <c r="BN85" s="189"/>
      <c r="BO85" s="189"/>
      <c r="BP85" s="189"/>
      <c r="BQ85" s="189"/>
      <c r="BR85" s="189"/>
      <c r="BS85" s="189"/>
      <c r="BT85" s="189"/>
      <c r="BU85" s="189"/>
      <c r="BV85" s="189"/>
      <c r="BW85" s="189"/>
      <c r="BX85" s="189"/>
      <c r="BY85" s="189"/>
      <c r="BZ85" s="189"/>
      <c r="CA85" s="189"/>
      <c r="CB85" s="189"/>
      <c r="CC85" s="189"/>
      <c r="CD85" s="189"/>
      <c r="CE85" s="189"/>
      <c r="CF85" s="189"/>
      <c r="CG85" s="189"/>
      <c r="CH85" s="189"/>
      <c r="CI85" s="189"/>
      <c r="CJ85" s="189"/>
      <c r="CK85" s="189"/>
      <c r="CL85" s="190"/>
      <c r="CM85" s="190"/>
      <c r="CN85" s="190"/>
      <c r="CO85" s="190"/>
      <c r="CP85" s="190"/>
      <c r="CQ85" s="190"/>
      <c r="CR85" s="190"/>
      <c r="CS85" s="190"/>
      <c r="CT85" s="190"/>
      <c r="CU85" s="190"/>
      <c r="CV85" s="190"/>
      <c r="CW85" s="190"/>
      <c r="CX85" s="190"/>
      <c r="CY85" s="190"/>
    </row>
    <row r="86" spans="1:103" outlineLevel="1" x14ac:dyDescent="0.2">
      <c r="A86" s="13"/>
      <c r="B86" s="8">
        <v>73</v>
      </c>
      <c r="C86" s="28">
        <v>5757</v>
      </c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89"/>
      <c r="BY86" s="189"/>
      <c r="BZ86" s="189"/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89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</row>
    <row r="87" spans="1:103" outlineLevel="1" x14ac:dyDescent="0.2">
      <c r="A87" s="13"/>
      <c r="B87" s="8">
        <v>74</v>
      </c>
      <c r="C87" s="28">
        <v>5833</v>
      </c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90"/>
      <c r="CM87" s="190"/>
      <c r="CN87" s="190"/>
      <c r="CO87" s="190"/>
      <c r="CP87" s="190"/>
      <c r="CQ87" s="190"/>
      <c r="CR87" s="190"/>
      <c r="CS87" s="190"/>
      <c r="CT87" s="190"/>
      <c r="CU87" s="190"/>
      <c r="CV87" s="190"/>
      <c r="CW87" s="190"/>
      <c r="CX87" s="190"/>
      <c r="CY87" s="190"/>
    </row>
    <row r="88" spans="1:103" outlineLevel="1" x14ac:dyDescent="0.2">
      <c r="A88" s="13"/>
      <c r="B88" s="8">
        <v>76</v>
      </c>
      <c r="C88" s="28">
        <v>5985</v>
      </c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90"/>
      <c r="CM88" s="190"/>
      <c r="CN88" s="190"/>
      <c r="CO88" s="190"/>
      <c r="CP88" s="190"/>
      <c r="CQ88" s="190"/>
      <c r="CR88" s="190"/>
      <c r="CS88" s="190"/>
      <c r="CT88" s="190"/>
      <c r="CU88" s="190"/>
      <c r="CV88" s="190"/>
      <c r="CW88" s="190"/>
      <c r="CX88" s="190"/>
      <c r="CY88" s="190"/>
    </row>
    <row r="89" spans="1:103" outlineLevel="1" x14ac:dyDescent="0.2">
      <c r="A89" s="13"/>
      <c r="B89" s="8">
        <v>77</v>
      </c>
      <c r="C89" s="28">
        <v>6060</v>
      </c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  <c r="BS89" s="189"/>
      <c r="BT89" s="189"/>
      <c r="BU89" s="189"/>
      <c r="BV89" s="189"/>
      <c r="BW89" s="189"/>
      <c r="BX89" s="189"/>
      <c r="BY89" s="189"/>
      <c r="BZ89" s="189"/>
      <c r="CA89" s="189"/>
      <c r="CB89" s="189"/>
      <c r="CC89" s="189"/>
      <c r="CD89" s="189"/>
      <c r="CE89" s="189"/>
      <c r="CF89" s="189"/>
      <c r="CG89" s="189"/>
      <c r="CH89" s="189"/>
      <c r="CI89" s="189"/>
      <c r="CJ89" s="189"/>
      <c r="CK89" s="189"/>
      <c r="CL89" s="190"/>
      <c r="CM89" s="190"/>
      <c r="CN89" s="190"/>
      <c r="CO89" s="190"/>
      <c r="CP89" s="190"/>
      <c r="CQ89" s="190"/>
      <c r="CR89" s="190"/>
      <c r="CS89" s="190"/>
      <c r="CT89" s="190"/>
      <c r="CU89" s="190"/>
      <c r="CV89" s="190"/>
      <c r="CW89" s="190"/>
      <c r="CX89" s="190"/>
      <c r="CY89" s="190"/>
    </row>
    <row r="90" spans="1:103" outlineLevel="1" x14ac:dyDescent="0.2">
      <c r="A90" s="13"/>
      <c r="B90" s="8">
        <v>78</v>
      </c>
      <c r="C90" s="28">
        <v>6144</v>
      </c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90"/>
      <c r="CM90" s="190"/>
      <c r="CN90" s="190"/>
      <c r="CO90" s="190"/>
      <c r="CP90" s="190"/>
      <c r="CQ90" s="190"/>
      <c r="CR90" s="190"/>
      <c r="CS90" s="190"/>
      <c r="CT90" s="190"/>
      <c r="CU90" s="190"/>
      <c r="CV90" s="190"/>
      <c r="CW90" s="190"/>
      <c r="CX90" s="190"/>
      <c r="CY90" s="190"/>
    </row>
    <row r="91" spans="1:103" outlineLevel="1" x14ac:dyDescent="0.2">
      <c r="A91" s="13"/>
      <c r="B91" s="8">
        <v>80</v>
      </c>
      <c r="C91" s="28">
        <v>6313</v>
      </c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89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  <c r="BR91" s="189"/>
      <c r="BS91" s="189"/>
      <c r="BT91" s="189"/>
      <c r="BU91" s="189"/>
      <c r="BV91" s="189"/>
      <c r="BW91" s="189"/>
      <c r="BX91" s="189"/>
      <c r="BY91" s="189"/>
      <c r="BZ91" s="189"/>
      <c r="CA91" s="189"/>
      <c r="CB91" s="189"/>
      <c r="CC91" s="189"/>
      <c r="CD91" s="189"/>
      <c r="CE91" s="189"/>
      <c r="CF91" s="189"/>
      <c r="CG91" s="189"/>
      <c r="CH91" s="189"/>
      <c r="CI91" s="189"/>
      <c r="CJ91" s="189"/>
      <c r="CK91" s="189"/>
      <c r="CL91" s="190"/>
      <c r="CM91" s="190"/>
      <c r="CN91" s="190"/>
      <c r="CO91" s="190"/>
      <c r="CP91" s="190"/>
      <c r="CQ91" s="190"/>
      <c r="CR91" s="190"/>
      <c r="CS91" s="190"/>
      <c r="CT91" s="190"/>
      <c r="CU91" s="190"/>
      <c r="CV91" s="190"/>
      <c r="CW91" s="190"/>
      <c r="CX91" s="190"/>
      <c r="CY91" s="190"/>
    </row>
    <row r="92" spans="1:103" outlineLevel="1" x14ac:dyDescent="0.2">
      <c r="A92" s="13"/>
      <c r="B92" s="8">
        <v>82</v>
      </c>
      <c r="C92" s="28">
        <v>6483</v>
      </c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89"/>
      <c r="BX92" s="189"/>
      <c r="BY92" s="189"/>
      <c r="BZ92" s="189"/>
      <c r="CA92" s="189"/>
      <c r="CB92" s="189"/>
      <c r="CC92" s="189"/>
      <c r="CD92" s="189"/>
      <c r="CE92" s="189"/>
      <c r="CF92" s="189"/>
      <c r="CG92" s="189"/>
      <c r="CH92" s="189"/>
      <c r="CI92" s="189"/>
      <c r="CJ92" s="189"/>
      <c r="CK92" s="189"/>
      <c r="CL92" s="190"/>
      <c r="CM92" s="190"/>
      <c r="CN92" s="190"/>
      <c r="CO92" s="190"/>
      <c r="CP92" s="190"/>
      <c r="CQ92" s="190"/>
      <c r="CR92" s="190"/>
      <c r="CS92" s="190"/>
      <c r="CT92" s="190"/>
      <c r="CU92" s="190"/>
      <c r="CV92" s="190"/>
      <c r="CW92" s="190"/>
      <c r="CX92" s="190"/>
      <c r="CY92" s="190"/>
    </row>
    <row r="93" spans="1:103" outlineLevel="1" x14ac:dyDescent="0.2">
      <c r="A93" s="13"/>
      <c r="B93" s="8">
        <v>83</v>
      </c>
      <c r="C93" s="28">
        <v>6567</v>
      </c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189"/>
      <c r="BF93" s="189"/>
      <c r="BG93" s="189"/>
      <c r="BH93" s="189"/>
      <c r="BI93" s="189"/>
      <c r="BJ93" s="189"/>
      <c r="BK93" s="189"/>
      <c r="BL93" s="189"/>
      <c r="BM93" s="189"/>
      <c r="BN93" s="189"/>
      <c r="BO93" s="189"/>
      <c r="BP93" s="189"/>
      <c r="BQ93" s="189"/>
      <c r="BR93" s="189"/>
      <c r="BS93" s="189"/>
      <c r="BT93" s="189"/>
      <c r="BU93" s="189"/>
      <c r="BV93" s="189"/>
      <c r="BW93" s="189"/>
      <c r="BX93" s="189"/>
      <c r="BY93" s="189"/>
      <c r="BZ93" s="189"/>
      <c r="CA93" s="189"/>
      <c r="CB93" s="189"/>
      <c r="CC93" s="189"/>
      <c r="CD93" s="189"/>
      <c r="CE93" s="189"/>
      <c r="CF93" s="189"/>
      <c r="CG93" s="189"/>
      <c r="CH93" s="189"/>
      <c r="CI93" s="189"/>
      <c r="CJ93" s="189"/>
      <c r="CK93" s="189"/>
      <c r="CL93" s="190"/>
      <c r="CM93" s="190"/>
      <c r="CN93" s="190"/>
      <c r="CO93" s="190"/>
      <c r="CP93" s="190"/>
      <c r="CQ93" s="190"/>
      <c r="CR93" s="190"/>
      <c r="CS93" s="190"/>
      <c r="CT93" s="190"/>
      <c r="CU93" s="190"/>
      <c r="CV93" s="190"/>
      <c r="CW93" s="190"/>
      <c r="CX93" s="190"/>
      <c r="CY93" s="190"/>
    </row>
    <row r="94" spans="1:103" outlineLevel="1" x14ac:dyDescent="0.2">
      <c r="A94" s="13"/>
      <c r="B94" s="8">
        <v>84</v>
      </c>
      <c r="C94" s="28">
        <v>6652</v>
      </c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189"/>
      <c r="BN94" s="189"/>
      <c r="BO94" s="189"/>
      <c r="BP94" s="189"/>
      <c r="BQ94" s="189"/>
      <c r="BR94" s="189"/>
      <c r="BS94" s="189"/>
      <c r="BT94" s="189"/>
      <c r="BU94" s="189"/>
      <c r="BV94" s="189"/>
      <c r="BW94" s="189"/>
      <c r="BX94" s="189"/>
      <c r="BY94" s="189"/>
      <c r="BZ94" s="189"/>
      <c r="CA94" s="189"/>
      <c r="CB94" s="189"/>
      <c r="CC94" s="189"/>
      <c r="CD94" s="189"/>
      <c r="CE94" s="189"/>
      <c r="CF94" s="189"/>
      <c r="CG94" s="189"/>
      <c r="CH94" s="189"/>
      <c r="CI94" s="189"/>
      <c r="CJ94" s="189"/>
      <c r="CK94" s="189"/>
      <c r="CL94" s="190"/>
      <c r="CM94" s="190"/>
      <c r="CN94" s="190"/>
      <c r="CO94" s="190"/>
      <c r="CP94" s="190"/>
      <c r="CQ94" s="190"/>
      <c r="CR94" s="190"/>
      <c r="CS94" s="190"/>
      <c r="CT94" s="190"/>
      <c r="CU94" s="190"/>
      <c r="CV94" s="190"/>
      <c r="CW94" s="190"/>
      <c r="CX94" s="190"/>
      <c r="CY94" s="190"/>
    </row>
    <row r="95" spans="1:103" outlineLevel="1" x14ac:dyDescent="0.2">
      <c r="A95" s="13"/>
      <c r="B95" s="8">
        <v>85</v>
      </c>
      <c r="C95" s="28">
        <v>6751</v>
      </c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89"/>
      <c r="AZ95" s="189"/>
      <c r="BA95" s="189"/>
      <c r="BB95" s="189"/>
      <c r="BC95" s="189"/>
      <c r="BD95" s="189"/>
      <c r="BE95" s="189"/>
      <c r="BF95" s="189"/>
      <c r="BG95" s="189"/>
      <c r="BH95" s="189"/>
      <c r="BI95" s="189"/>
      <c r="BJ95" s="189"/>
      <c r="BK95" s="189"/>
      <c r="BL95" s="189"/>
      <c r="BM95" s="189"/>
      <c r="BN95" s="189"/>
      <c r="BO95" s="189"/>
      <c r="BP95" s="189"/>
      <c r="BQ95" s="189"/>
      <c r="BR95" s="189"/>
      <c r="BS95" s="189"/>
      <c r="BT95" s="189"/>
      <c r="BU95" s="189"/>
      <c r="BV95" s="189"/>
      <c r="BW95" s="189"/>
      <c r="BX95" s="189"/>
      <c r="BY95" s="189"/>
      <c r="BZ95" s="189"/>
      <c r="CA95" s="189"/>
      <c r="CB95" s="189"/>
      <c r="CC95" s="189"/>
      <c r="CD95" s="189"/>
      <c r="CE95" s="189"/>
      <c r="CF95" s="189"/>
      <c r="CG95" s="189"/>
      <c r="CH95" s="189"/>
      <c r="CI95" s="189"/>
      <c r="CJ95" s="189"/>
      <c r="CK95" s="189"/>
      <c r="CL95" s="190"/>
      <c r="CM95" s="190"/>
      <c r="CN95" s="190"/>
      <c r="CO95" s="190"/>
      <c r="CP95" s="190"/>
      <c r="CQ95" s="190"/>
      <c r="CR95" s="190"/>
      <c r="CS95" s="190"/>
      <c r="CT95" s="190"/>
      <c r="CU95" s="190"/>
      <c r="CV95" s="190"/>
      <c r="CW95" s="190"/>
      <c r="CX95" s="190"/>
      <c r="CY95" s="190"/>
    </row>
    <row r="96" spans="1:103" outlineLevel="1" x14ac:dyDescent="0.2">
      <c r="A96" s="13"/>
      <c r="B96" s="8">
        <v>86</v>
      </c>
      <c r="C96" s="28">
        <v>6852</v>
      </c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189"/>
      <c r="BB96" s="189"/>
      <c r="BC96" s="189"/>
      <c r="BD96" s="189"/>
      <c r="BE96" s="189"/>
      <c r="BF96" s="189"/>
      <c r="BG96" s="189"/>
      <c r="BH96" s="189"/>
      <c r="BI96" s="189"/>
      <c r="BJ96" s="189"/>
      <c r="BK96" s="189"/>
      <c r="BL96" s="189"/>
      <c r="BM96" s="189"/>
      <c r="BN96" s="189"/>
      <c r="BO96" s="189"/>
      <c r="BP96" s="189"/>
      <c r="BQ96" s="189"/>
      <c r="BR96" s="189"/>
      <c r="BS96" s="189"/>
      <c r="BT96" s="189"/>
      <c r="BU96" s="189"/>
      <c r="BV96" s="189"/>
      <c r="BW96" s="189"/>
      <c r="BX96" s="189"/>
      <c r="BY96" s="189"/>
      <c r="BZ96" s="189"/>
      <c r="CA96" s="189"/>
      <c r="CB96" s="189"/>
      <c r="CC96" s="189"/>
      <c r="CD96" s="189"/>
      <c r="CE96" s="189"/>
      <c r="CF96" s="189"/>
      <c r="CG96" s="189"/>
      <c r="CH96" s="189"/>
      <c r="CI96" s="189"/>
      <c r="CJ96" s="189"/>
      <c r="CK96" s="189"/>
      <c r="CL96" s="190"/>
      <c r="CM96" s="190"/>
      <c r="CN96" s="190"/>
      <c r="CO96" s="190"/>
      <c r="CP96" s="190"/>
      <c r="CQ96" s="190"/>
      <c r="CR96" s="190"/>
      <c r="CS96" s="190"/>
      <c r="CT96" s="190"/>
      <c r="CU96" s="190"/>
      <c r="CV96" s="190"/>
      <c r="CW96" s="190"/>
      <c r="CX96" s="190"/>
      <c r="CY96" s="190"/>
    </row>
    <row r="97" spans="1:103" outlineLevel="1" x14ac:dyDescent="0.2">
      <c r="A97" s="13"/>
      <c r="B97" s="8">
        <v>87</v>
      </c>
      <c r="C97" s="28">
        <v>6950</v>
      </c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89"/>
      <c r="BO97" s="189"/>
      <c r="BP97" s="189"/>
      <c r="BQ97" s="189"/>
      <c r="BR97" s="189"/>
      <c r="BS97" s="189"/>
      <c r="BT97" s="189"/>
      <c r="BU97" s="189"/>
      <c r="BV97" s="189"/>
      <c r="BW97" s="189"/>
      <c r="BX97" s="189"/>
      <c r="BY97" s="189"/>
      <c r="BZ97" s="189"/>
      <c r="CA97" s="189"/>
      <c r="CB97" s="189"/>
      <c r="CC97" s="189"/>
      <c r="CD97" s="189"/>
      <c r="CE97" s="189"/>
      <c r="CF97" s="189"/>
      <c r="CG97" s="189"/>
      <c r="CH97" s="189"/>
      <c r="CI97" s="189"/>
      <c r="CJ97" s="189"/>
      <c r="CK97" s="189"/>
      <c r="CL97" s="190"/>
      <c r="CM97" s="190"/>
      <c r="CN97" s="190"/>
      <c r="CO97" s="190"/>
      <c r="CP97" s="190"/>
      <c r="CQ97" s="190"/>
      <c r="CR97" s="190"/>
      <c r="CS97" s="190"/>
      <c r="CT97" s="190"/>
      <c r="CU97" s="190"/>
      <c r="CV97" s="190"/>
      <c r="CW97" s="190"/>
      <c r="CX97" s="190"/>
      <c r="CY97" s="190"/>
    </row>
    <row r="98" spans="1:103" outlineLevel="1" x14ac:dyDescent="0.2">
      <c r="A98" s="13"/>
      <c r="B98" s="8">
        <v>88</v>
      </c>
      <c r="C98" s="28">
        <v>7050</v>
      </c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189"/>
      <c r="BB98" s="189"/>
      <c r="BC98" s="189"/>
      <c r="BD98" s="189"/>
      <c r="BE98" s="189"/>
      <c r="BF98" s="189"/>
      <c r="BG98" s="189"/>
      <c r="BH98" s="189"/>
      <c r="BI98" s="189"/>
      <c r="BJ98" s="189"/>
      <c r="BK98" s="189"/>
      <c r="BL98" s="189"/>
      <c r="BM98" s="189"/>
      <c r="BN98" s="189"/>
      <c r="BO98" s="189"/>
      <c r="BP98" s="189"/>
      <c r="BQ98" s="189"/>
      <c r="BR98" s="189"/>
      <c r="BS98" s="189"/>
      <c r="BT98" s="189"/>
      <c r="BU98" s="189"/>
      <c r="BV98" s="189"/>
      <c r="BW98" s="189"/>
      <c r="BX98" s="189"/>
      <c r="BY98" s="189"/>
      <c r="BZ98" s="189"/>
      <c r="CA98" s="189"/>
      <c r="CB98" s="189"/>
      <c r="CC98" s="189"/>
      <c r="CD98" s="189"/>
      <c r="CE98" s="189"/>
      <c r="CF98" s="189"/>
      <c r="CG98" s="189"/>
      <c r="CH98" s="189"/>
      <c r="CI98" s="189"/>
      <c r="CJ98" s="189"/>
      <c r="CK98" s="189"/>
      <c r="CL98" s="190"/>
      <c r="CM98" s="190"/>
      <c r="CN98" s="190"/>
      <c r="CO98" s="190"/>
      <c r="CP98" s="190"/>
      <c r="CQ98" s="190"/>
      <c r="CR98" s="190"/>
      <c r="CS98" s="190"/>
      <c r="CT98" s="190"/>
      <c r="CU98" s="190"/>
      <c r="CV98" s="190"/>
      <c r="CW98" s="190"/>
      <c r="CX98" s="190"/>
      <c r="CY98" s="190"/>
    </row>
    <row r="99" spans="1:103" outlineLevel="1" x14ac:dyDescent="0.2">
      <c r="A99" s="13"/>
      <c r="B99" s="8">
        <v>90</v>
      </c>
      <c r="C99" s="28">
        <v>7247</v>
      </c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/>
      <c r="BL99" s="189"/>
      <c r="BM99" s="189"/>
      <c r="BN99" s="189"/>
      <c r="BO99" s="189"/>
      <c r="BP99" s="189"/>
      <c r="BQ99" s="189"/>
      <c r="BR99" s="189"/>
      <c r="BS99" s="189"/>
      <c r="BT99" s="189"/>
      <c r="BU99" s="189"/>
      <c r="BV99" s="189"/>
      <c r="BW99" s="189"/>
      <c r="BX99" s="189"/>
      <c r="BY99" s="189"/>
      <c r="BZ99" s="189"/>
      <c r="CA99" s="189"/>
      <c r="CB99" s="189"/>
      <c r="CC99" s="189"/>
      <c r="CD99" s="189"/>
      <c r="CE99" s="189"/>
      <c r="CF99" s="189"/>
      <c r="CG99" s="189"/>
      <c r="CH99" s="189"/>
      <c r="CI99" s="189"/>
      <c r="CJ99" s="189"/>
      <c r="CK99" s="189"/>
      <c r="CL99" s="190"/>
      <c r="CM99" s="190"/>
      <c r="CN99" s="190"/>
      <c r="CO99" s="190"/>
      <c r="CP99" s="190"/>
      <c r="CQ99" s="190"/>
      <c r="CR99" s="190"/>
      <c r="CS99" s="190"/>
      <c r="CT99" s="190"/>
      <c r="CU99" s="190"/>
      <c r="CV99" s="190"/>
      <c r="CW99" s="190"/>
      <c r="CX99" s="190"/>
      <c r="CY99" s="190"/>
    </row>
    <row r="100" spans="1:103" outlineLevel="1" x14ac:dyDescent="0.2">
      <c r="A100" s="13"/>
      <c r="B100" s="8">
        <v>92</v>
      </c>
      <c r="C100" s="28">
        <v>7445</v>
      </c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189"/>
      <c r="BB100" s="189"/>
      <c r="BC100" s="189"/>
      <c r="BD100" s="189"/>
      <c r="BE100" s="189"/>
      <c r="BF100" s="189"/>
      <c r="BG100" s="189"/>
      <c r="BH100" s="189"/>
      <c r="BI100" s="189"/>
      <c r="BJ100" s="189"/>
      <c r="BK100" s="189"/>
      <c r="BL100" s="189"/>
      <c r="BM100" s="189"/>
      <c r="BN100" s="189"/>
      <c r="BO100" s="189"/>
      <c r="BP100" s="189"/>
      <c r="BQ100" s="189"/>
      <c r="BR100" s="189"/>
      <c r="BS100" s="189"/>
      <c r="BT100" s="189"/>
      <c r="BU100" s="189"/>
      <c r="BV100" s="189"/>
      <c r="BW100" s="189"/>
      <c r="BX100" s="189"/>
      <c r="BY100" s="189"/>
      <c r="BZ100" s="189"/>
      <c r="CA100" s="189"/>
      <c r="CB100" s="189"/>
      <c r="CC100" s="189"/>
      <c r="CD100" s="189"/>
      <c r="CE100" s="189"/>
      <c r="CF100" s="189"/>
      <c r="CG100" s="189"/>
      <c r="CH100" s="189"/>
      <c r="CI100" s="189"/>
      <c r="CJ100" s="189"/>
      <c r="CK100" s="189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</row>
    <row r="101" spans="1:103" outlineLevel="1" x14ac:dyDescent="0.2">
      <c r="A101" s="13"/>
      <c r="B101" s="8">
        <v>94</v>
      </c>
      <c r="C101" s="28">
        <v>7645</v>
      </c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189"/>
      <c r="BF101" s="189"/>
      <c r="BG101" s="189"/>
      <c r="BH101" s="189"/>
      <c r="BI101" s="189"/>
      <c r="BJ101" s="189"/>
      <c r="BK101" s="189"/>
      <c r="BL101" s="189"/>
      <c r="BM101" s="189"/>
      <c r="BN101" s="189"/>
      <c r="BO101" s="189"/>
      <c r="BP101" s="189"/>
      <c r="BQ101" s="189"/>
      <c r="BR101" s="189"/>
      <c r="BS101" s="189"/>
      <c r="BT101" s="189"/>
      <c r="BU101" s="189"/>
      <c r="BV101" s="189"/>
      <c r="BW101" s="189"/>
      <c r="BX101" s="189"/>
      <c r="BY101" s="189"/>
      <c r="BZ101" s="189"/>
      <c r="CA101" s="189"/>
      <c r="CB101" s="189"/>
      <c r="CC101" s="189"/>
      <c r="CD101" s="189"/>
      <c r="CE101" s="189"/>
      <c r="CF101" s="189"/>
      <c r="CG101" s="189"/>
      <c r="CH101" s="189"/>
      <c r="CI101" s="189"/>
      <c r="CJ101" s="189"/>
      <c r="CK101" s="189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</row>
    <row r="102" spans="1:103" outlineLevel="1" x14ac:dyDescent="0.2">
      <c r="A102" s="13"/>
      <c r="B102" s="8">
        <v>95</v>
      </c>
      <c r="C102" s="28">
        <v>7745</v>
      </c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89"/>
      <c r="BG102" s="189"/>
      <c r="BH102" s="189"/>
      <c r="BI102" s="189"/>
      <c r="BJ102" s="189"/>
      <c r="BK102" s="189"/>
      <c r="BL102" s="189"/>
      <c r="BM102" s="189"/>
      <c r="BN102" s="189"/>
      <c r="BO102" s="189"/>
      <c r="BP102" s="189"/>
      <c r="BQ102" s="189"/>
      <c r="BR102" s="189"/>
      <c r="BS102" s="189"/>
      <c r="BT102" s="189"/>
      <c r="BU102" s="189"/>
      <c r="BV102" s="189"/>
      <c r="BW102" s="189"/>
      <c r="BX102" s="189"/>
      <c r="BY102" s="189"/>
      <c r="BZ102" s="189"/>
      <c r="CA102" s="189"/>
      <c r="CB102" s="189"/>
      <c r="CC102" s="189"/>
      <c r="CD102" s="189"/>
      <c r="CE102" s="189"/>
      <c r="CF102" s="189"/>
      <c r="CG102" s="189"/>
      <c r="CH102" s="189"/>
      <c r="CI102" s="189"/>
      <c r="CJ102" s="189"/>
      <c r="CK102" s="189"/>
      <c r="CL102" s="190"/>
      <c r="CM102" s="190"/>
      <c r="CN102" s="190"/>
      <c r="CO102" s="190"/>
      <c r="CP102" s="190"/>
      <c r="CQ102" s="190"/>
      <c r="CR102" s="190"/>
      <c r="CS102" s="190"/>
      <c r="CT102" s="190"/>
      <c r="CU102" s="190"/>
      <c r="CV102" s="190"/>
      <c r="CW102" s="190"/>
      <c r="CX102" s="190"/>
      <c r="CY102" s="190"/>
    </row>
    <row r="103" spans="1:103" outlineLevel="1" x14ac:dyDescent="0.2">
      <c r="A103" s="13"/>
      <c r="B103" s="8">
        <v>96</v>
      </c>
      <c r="C103" s="28">
        <v>7845</v>
      </c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89"/>
      <c r="BN103" s="189"/>
      <c r="BO103" s="189"/>
      <c r="BP103" s="189"/>
      <c r="BQ103" s="189"/>
      <c r="BR103" s="189"/>
      <c r="BS103" s="189"/>
      <c r="BT103" s="189"/>
      <c r="BU103" s="189"/>
      <c r="BV103" s="189"/>
      <c r="BW103" s="189"/>
      <c r="BX103" s="189"/>
      <c r="BY103" s="189"/>
      <c r="BZ103" s="189"/>
      <c r="CA103" s="189"/>
      <c r="CB103" s="189"/>
      <c r="CC103" s="189"/>
      <c r="CD103" s="189"/>
      <c r="CE103" s="189"/>
      <c r="CF103" s="189"/>
      <c r="CG103" s="189"/>
      <c r="CH103" s="189"/>
      <c r="CI103" s="189"/>
      <c r="CJ103" s="189"/>
      <c r="CK103" s="189"/>
      <c r="CL103" s="190"/>
      <c r="CM103" s="190"/>
      <c r="CN103" s="190"/>
      <c r="CO103" s="190"/>
      <c r="CP103" s="190"/>
      <c r="CQ103" s="190"/>
      <c r="CR103" s="190"/>
      <c r="CS103" s="190"/>
      <c r="CT103" s="190"/>
      <c r="CU103" s="190"/>
      <c r="CV103" s="190"/>
      <c r="CW103" s="190"/>
      <c r="CX103" s="190"/>
      <c r="CY103" s="190"/>
    </row>
    <row r="104" spans="1:103" outlineLevel="1" x14ac:dyDescent="0.2">
      <c r="A104" s="13"/>
      <c r="B104" s="8">
        <v>97</v>
      </c>
      <c r="C104" s="28">
        <v>7944</v>
      </c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89"/>
      <c r="AZ104" s="189"/>
      <c r="BA104" s="189"/>
      <c r="BB104" s="189"/>
      <c r="BC104" s="189"/>
      <c r="BD104" s="189"/>
      <c r="BE104" s="189"/>
      <c r="BF104" s="189"/>
      <c r="BG104" s="189"/>
      <c r="BH104" s="189"/>
      <c r="BI104" s="189"/>
      <c r="BJ104" s="189"/>
      <c r="BK104" s="189"/>
      <c r="BL104" s="189"/>
      <c r="BM104" s="189"/>
      <c r="BN104" s="189"/>
      <c r="BO104" s="189"/>
      <c r="BP104" s="189"/>
      <c r="BQ104" s="189"/>
      <c r="BR104" s="189"/>
      <c r="BS104" s="189"/>
      <c r="BT104" s="189"/>
      <c r="BU104" s="189"/>
      <c r="BV104" s="189"/>
      <c r="BW104" s="189"/>
      <c r="BX104" s="189"/>
      <c r="BY104" s="189"/>
      <c r="BZ104" s="189"/>
      <c r="CA104" s="189"/>
      <c r="CB104" s="189"/>
      <c r="CC104" s="189"/>
      <c r="CD104" s="189"/>
      <c r="CE104" s="189"/>
      <c r="CF104" s="189"/>
      <c r="CG104" s="189"/>
      <c r="CH104" s="189"/>
      <c r="CI104" s="189"/>
      <c r="CJ104" s="189"/>
      <c r="CK104" s="189"/>
      <c r="CL104" s="190"/>
      <c r="CM104" s="190"/>
      <c r="CN104" s="190"/>
      <c r="CO104" s="190"/>
      <c r="CP104" s="190"/>
      <c r="CQ104" s="190"/>
      <c r="CR104" s="190"/>
      <c r="CS104" s="190"/>
      <c r="CT104" s="190"/>
      <c r="CU104" s="190"/>
      <c r="CV104" s="190"/>
      <c r="CW104" s="190"/>
      <c r="CX104" s="190"/>
      <c r="CY104" s="190"/>
    </row>
    <row r="105" spans="1:103" outlineLevel="1" x14ac:dyDescent="0.2">
      <c r="A105" s="13"/>
      <c r="B105" s="8">
        <v>98</v>
      </c>
      <c r="C105" s="28">
        <v>8043</v>
      </c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89"/>
      <c r="AZ105" s="189"/>
      <c r="BA105" s="189"/>
      <c r="BB105" s="189"/>
      <c r="BC105" s="189"/>
      <c r="BD105" s="189"/>
      <c r="BE105" s="189"/>
      <c r="BF105" s="189"/>
      <c r="BG105" s="189"/>
      <c r="BH105" s="189"/>
      <c r="BI105" s="189"/>
      <c r="BJ105" s="189"/>
      <c r="BK105" s="189"/>
      <c r="BL105" s="189"/>
      <c r="BM105" s="189"/>
      <c r="BN105" s="189"/>
      <c r="BO105" s="189"/>
      <c r="BP105" s="189"/>
      <c r="BQ105" s="189"/>
      <c r="BR105" s="189"/>
      <c r="BS105" s="189"/>
      <c r="BT105" s="189"/>
      <c r="BU105" s="189"/>
      <c r="BV105" s="189"/>
      <c r="BW105" s="189"/>
      <c r="BX105" s="189"/>
      <c r="BY105" s="189"/>
      <c r="BZ105" s="189"/>
      <c r="CA105" s="189"/>
      <c r="CB105" s="189"/>
      <c r="CC105" s="189"/>
      <c r="CD105" s="189"/>
      <c r="CE105" s="189"/>
      <c r="CF105" s="189"/>
      <c r="CG105" s="189"/>
      <c r="CH105" s="189"/>
      <c r="CI105" s="189"/>
      <c r="CJ105" s="189"/>
      <c r="CK105" s="189"/>
      <c r="CL105" s="190"/>
      <c r="CM105" s="190"/>
      <c r="CN105" s="190"/>
      <c r="CO105" s="190"/>
      <c r="CP105" s="190"/>
      <c r="CQ105" s="190"/>
      <c r="CR105" s="190"/>
      <c r="CS105" s="190"/>
      <c r="CT105" s="190"/>
      <c r="CU105" s="190"/>
      <c r="CV105" s="190"/>
      <c r="CW105" s="190"/>
      <c r="CX105" s="190"/>
      <c r="CY105" s="190"/>
    </row>
    <row r="106" spans="1:103" outlineLevel="1" x14ac:dyDescent="0.2">
      <c r="A106" s="13"/>
      <c r="B106" s="8">
        <v>99</v>
      </c>
      <c r="C106" s="28">
        <v>8144</v>
      </c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89"/>
      <c r="BL106" s="189"/>
      <c r="BM106" s="189"/>
      <c r="BN106" s="189"/>
      <c r="BO106" s="189"/>
      <c r="BP106" s="189"/>
      <c r="BQ106" s="189"/>
      <c r="BR106" s="189"/>
      <c r="BS106" s="189"/>
      <c r="BT106" s="189"/>
      <c r="BU106" s="189"/>
      <c r="BV106" s="189"/>
      <c r="BW106" s="189"/>
      <c r="BX106" s="189"/>
      <c r="BY106" s="189"/>
      <c r="BZ106" s="189"/>
      <c r="CA106" s="189"/>
      <c r="CB106" s="189"/>
      <c r="CC106" s="189"/>
      <c r="CD106" s="189"/>
      <c r="CE106" s="189"/>
      <c r="CF106" s="189"/>
      <c r="CG106" s="189"/>
      <c r="CH106" s="189"/>
      <c r="CI106" s="189"/>
      <c r="CJ106" s="189"/>
      <c r="CK106" s="189"/>
      <c r="CL106" s="190"/>
      <c r="CM106" s="190"/>
      <c r="CN106" s="190"/>
      <c r="CO106" s="190"/>
      <c r="CP106" s="190"/>
      <c r="CQ106" s="190"/>
      <c r="CR106" s="190"/>
      <c r="CS106" s="190"/>
      <c r="CT106" s="190"/>
      <c r="CU106" s="190"/>
      <c r="CV106" s="190"/>
      <c r="CW106" s="190"/>
      <c r="CX106" s="190"/>
      <c r="CY106" s="190"/>
    </row>
    <row r="107" spans="1:103" outlineLevel="1" x14ac:dyDescent="0.2">
      <c r="A107" s="151"/>
      <c r="B107" s="8">
        <v>100</v>
      </c>
      <c r="C107" s="28">
        <v>8244</v>
      </c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189"/>
      <c r="BF107" s="189"/>
      <c r="BG107" s="189"/>
      <c r="BH107" s="189"/>
      <c r="BI107" s="189"/>
      <c r="BJ107" s="189"/>
      <c r="BK107" s="189"/>
      <c r="BL107" s="189"/>
      <c r="BM107" s="189"/>
      <c r="BN107" s="189"/>
      <c r="BO107" s="189"/>
      <c r="BP107" s="189"/>
      <c r="BQ107" s="189"/>
      <c r="BR107" s="189"/>
      <c r="BS107" s="189"/>
      <c r="BT107" s="189"/>
      <c r="BU107" s="189"/>
      <c r="BV107" s="189"/>
      <c r="BW107" s="189"/>
      <c r="BX107" s="189"/>
      <c r="BY107" s="189"/>
      <c r="BZ107" s="189"/>
      <c r="CA107" s="189"/>
      <c r="CB107" s="189"/>
      <c r="CC107" s="189"/>
      <c r="CD107" s="189"/>
      <c r="CE107" s="189"/>
      <c r="CF107" s="189"/>
      <c r="CG107" s="189"/>
      <c r="CH107" s="189"/>
      <c r="CI107" s="189"/>
      <c r="CJ107" s="189"/>
      <c r="CK107" s="189"/>
      <c r="CL107" s="190"/>
      <c r="CM107" s="190"/>
      <c r="CN107" s="190"/>
      <c r="CO107" s="190"/>
      <c r="CP107" s="190"/>
      <c r="CQ107" s="190"/>
      <c r="CR107" s="190"/>
      <c r="CS107" s="190"/>
      <c r="CT107" s="190"/>
      <c r="CU107" s="190"/>
      <c r="CV107" s="190"/>
      <c r="CW107" s="190"/>
      <c r="CX107" s="190"/>
      <c r="CY107" s="190"/>
    </row>
    <row r="108" spans="1:103" outlineLevel="1" x14ac:dyDescent="0.2">
      <c r="A108" s="230" t="s">
        <v>139</v>
      </c>
      <c r="B108" s="8">
        <v>0</v>
      </c>
      <c r="C108" s="28">
        <v>4725</v>
      </c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9"/>
      <c r="BD108" s="189"/>
      <c r="BE108" s="189"/>
      <c r="BF108" s="189"/>
      <c r="BG108" s="189"/>
      <c r="BH108" s="189"/>
      <c r="BI108" s="189"/>
      <c r="BJ108" s="189"/>
      <c r="BK108" s="189"/>
      <c r="BL108" s="189"/>
      <c r="BM108" s="189"/>
      <c r="BN108" s="189"/>
      <c r="BO108" s="189"/>
      <c r="BP108" s="189"/>
      <c r="BQ108" s="189"/>
      <c r="BR108" s="189"/>
      <c r="BS108" s="189"/>
      <c r="BT108" s="189"/>
      <c r="BU108" s="189"/>
      <c r="BV108" s="189"/>
      <c r="BW108" s="189"/>
      <c r="BX108" s="189"/>
      <c r="BY108" s="189"/>
      <c r="BZ108" s="189"/>
      <c r="CA108" s="189"/>
      <c r="CB108" s="189"/>
      <c r="CC108" s="189"/>
      <c r="CD108" s="189"/>
      <c r="CE108" s="189"/>
      <c r="CF108" s="189"/>
      <c r="CG108" s="189"/>
      <c r="CH108" s="189"/>
      <c r="CI108" s="189"/>
      <c r="CJ108" s="189"/>
      <c r="CK108" s="189"/>
      <c r="CL108" s="190"/>
      <c r="CM108" s="190"/>
      <c r="CN108" s="190"/>
      <c r="CO108" s="190"/>
      <c r="CP108" s="190"/>
      <c r="CQ108" s="190"/>
      <c r="CR108" s="190"/>
      <c r="CS108" s="190"/>
      <c r="CT108" s="190"/>
      <c r="CU108" s="190"/>
      <c r="CV108" s="190"/>
      <c r="CW108" s="190"/>
      <c r="CX108" s="190"/>
      <c r="CY108" s="190"/>
    </row>
    <row r="109" spans="1:103" outlineLevel="1" x14ac:dyDescent="0.2">
      <c r="A109" s="231"/>
      <c r="B109" s="8">
        <v>1</v>
      </c>
      <c r="C109" s="28">
        <v>5315</v>
      </c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189"/>
      <c r="BF109" s="189"/>
      <c r="BG109" s="189"/>
      <c r="BH109" s="189"/>
      <c r="BI109" s="189"/>
      <c r="BJ109" s="189"/>
      <c r="BK109" s="189"/>
      <c r="BL109" s="189"/>
      <c r="BM109" s="189"/>
      <c r="BN109" s="189"/>
      <c r="BO109" s="189"/>
      <c r="BP109" s="189"/>
      <c r="BQ109" s="189"/>
      <c r="BR109" s="189"/>
      <c r="BS109" s="189"/>
      <c r="BT109" s="189"/>
      <c r="BU109" s="189"/>
      <c r="BV109" s="189"/>
      <c r="BW109" s="189"/>
      <c r="BX109" s="189"/>
      <c r="BY109" s="189"/>
      <c r="BZ109" s="189"/>
      <c r="CA109" s="189"/>
      <c r="CB109" s="189"/>
      <c r="CC109" s="189"/>
      <c r="CD109" s="189"/>
      <c r="CE109" s="189"/>
      <c r="CF109" s="189"/>
      <c r="CG109" s="189"/>
      <c r="CH109" s="189"/>
      <c r="CI109" s="189"/>
      <c r="CJ109" s="189"/>
      <c r="CK109" s="189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</row>
    <row r="110" spans="1:103" outlineLevel="1" x14ac:dyDescent="0.2">
      <c r="A110" s="231"/>
      <c r="B110" s="8">
        <v>2</v>
      </c>
      <c r="C110" s="28">
        <v>5903</v>
      </c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89"/>
      <c r="AY110" s="189"/>
      <c r="AZ110" s="189"/>
      <c r="BA110" s="189"/>
      <c r="BB110" s="189"/>
      <c r="BC110" s="189"/>
      <c r="BD110" s="189"/>
      <c r="BE110" s="189"/>
      <c r="BF110" s="189"/>
      <c r="BG110" s="189"/>
      <c r="BH110" s="189"/>
      <c r="BI110" s="189"/>
      <c r="BJ110" s="189"/>
      <c r="BK110" s="189"/>
      <c r="BL110" s="189"/>
      <c r="BM110" s="189"/>
      <c r="BN110" s="189"/>
      <c r="BO110" s="189"/>
      <c r="BP110" s="189"/>
      <c r="BQ110" s="189"/>
      <c r="BR110" s="189"/>
      <c r="BS110" s="189"/>
      <c r="BT110" s="189"/>
      <c r="BU110" s="189"/>
      <c r="BV110" s="189"/>
      <c r="BW110" s="189"/>
      <c r="BX110" s="189"/>
      <c r="BY110" s="189"/>
      <c r="BZ110" s="189"/>
      <c r="CA110" s="189"/>
      <c r="CB110" s="189"/>
      <c r="CC110" s="189"/>
      <c r="CD110" s="189"/>
      <c r="CE110" s="189"/>
      <c r="CF110" s="189"/>
      <c r="CG110" s="189"/>
      <c r="CH110" s="189"/>
      <c r="CI110" s="189"/>
      <c r="CJ110" s="189"/>
      <c r="CK110" s="189"/>
      <c r="CL110" s="190"/>
      <c r="CM110" s="190"/>
      <c r="CN110" s="190"/>
      <c r="CO110" s="190"/>
      <c r="CP110" s="190"/>
      <c r="CQ110" s="190"/>
      <c r="CR110" s="190"/>
      <c r="CS110" s="190"/>
      <c r="CT110" s="190"/>
      <c r="CU110" s="190"/>
      <c r="CV110" s="190"/>
      <c r="CW110" s="190"/>
      <c r="CX110" s="190"/>
      <c r="CY110" s="190"/>
    </row>
    <row r="111" spans="1:103" outlineLevel="1" x14ac:dyDescent="0.2">
      <c r="A111" s="231"/>
      <c r="B111" s="8">
        <v>3</v>
      </c>
      <c r="C111" s="28">
        <v>6491</v>
      </c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89"/>
      <c r="AT111" s="189"/>
      <c r="AU111" s="189"/>
      <c r="AV111" s="189"/>
      <c r="AW111" s="189"/>
      <c r="AX111" s="189"/>
      <c r="AY111" s="189"/>
      <c r="AZ111" s="189"/>
      <c r="BA111" s="189"/>
      <c r="BB111" s="189"/>
      <c r="BC111" s="189"/>
      <c r="BD111" s="189"/>
      <c r="BE111" s="189"/>
      <c r="BF111" s="189"/>
      <c r="BG111" s="189"/>
      <c r="BH111" s="189"/>
      <c r="BI111" s="189"/>
      <c r="BJ111" s="189"/>
      <c r="BK111" s="189"/>
      <c r="BL111" s="189"/>
      <c r="BM111" s="189"/>
      <c r="BN111" s="189"/>
      <c r="BO111" s="189"/>
      <c r="BP111" s="189"/>
      <c r="BQ111" s="189"/>
      <c r="BR111" s="189"/>
      <c r="BS111" s="189"/>
      <c r="BT111" s="189"/>
      <c r="BU111" s="189"/>
      <c r="BV111" s="189"/>
      <c r="BW111" s="189"/>
      <c r="BX111" s="189"/>
      <c r="BY111" s="189"/>
      <c r="BZ111" s="189"/>
      <c r="CA111" s="189"/>
      <c r="CB111" s="189"/>
      <c r="CC111" s="189"/>
      <c r="CD111" s="189"/>
      <c r="CE111" s="189"/>
      <c r="CF111" s="189"/>
      <c r="CG111" s="189"/>
      <c r="CH111" s="189"/>
      <c r="CI111" s="189"/>
      <c r="CJ111" s="189"/>
      <c r="CK111" s="189"/>
      <c r="CL111" s="190"/>
      <c r="CM111" s="190"/>
      <c r="CN111" s="190"/>
      <c r="CO111" s="190"/>
      <c r="CP111" s="190"/>
      <c r="CQ111" s="190"/>
      <c r="CR111" s="190"/>
      <c r="CS111" s="190"/>
      <c r="CT111" s="190"/>
      <c r="CU111" s="190"/>
      <c r="CV111" s="190"/>
      <c r="CW111" s="190"/>
      <c r="CX111" s="190"/>
      <c r="CY111" s="190"/>
    </row>
    <row r="112" spans="1:103" outlineLevel="1" x14ac:dyDescent="0.2">
      <c r="A112" s="231"/>
      <c r="B112" s="8">
        <v>4</v>
      </c>
      <c r="C112" s="28">
        <v>7081</v>
      </c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  <c r="AQ112" s="189"/>
      <c r="AR112" s="189"/>
      <c r="AS112" s="189"/>
      <c r="AT112" s="189"/>
      <c r="AU112" s="189"/>
      <c r="AV112" s="189"/>
      <c r="AW112" s="189"/>
      <c r="AX112" s="189"/>
      <c r="AY112" s="189"/>
      <c r="AZ112" s="189"/>
      <c r="BA112" s="189"/>
      <c r="BB112" s="189"/>
      <c r="BC112" s="189"/>
      <c r="BD112" s="189"/>
      <c r="BE112" s="189"/>
      <c r="BF112" s="189"/>
      <c r="BG112" s="189"/>
      <c r="BH112" s="189"/>
      <c r="BI112" s="189"/>
      <c r="BJ112" s="189"/>
      <c r="BK112" s="189"/>
      <c r="BL112" s="189"/>
      <c r="BM112" s="189"/>
      <c r="BN112" s="189"/>
      <c r="BO112" s="189"/>
      <c r="BP112" s="189"/>
      <c r="BQ112" s="189"/>
      <c r="BR112" s="189"/>
      <c r="BS112" s="189"/>
      <c r="BT112" s="189"/>
      <c r="BU112" s="189"/>
      <c r="BV112" s="189"/>
      <c r="BW112" s="189"/>
      <c r="BX112" s="189"/>
      <c r="BY112" s="189"/>
      <c r="BZ112" s="189"/>
      <c r="CA112" s="189"/>
      <c r="CB112" s="189"/>
      <c r="CC112" s="189"/>
      <c r="CD112" s="189"/>
      <c r="CE112" s="189"/>
      <c r="CF112" s="189"/>
      <c r="CG112" s="189"/>
      <c r="CH112" s="189"/>
      <c r="CI112" s="189"/>
      <c r="CJ112" s="189"/>
      <c r="CK112" s="189"/>
      <c r="CL112" s="190"/>
      <c r="CM112" s="190"/>
      <c r="CN112" s="190"/>
      <c r="CO112" s="190"/>
      <c r="CP112" s="190"/>
      <c r="CQ112" s="190"/>
      <c r="CR112" s="190"/>
      <c r="CS112" s="190"/>
      <c r="CT112" s="190"/>
      <c r="CU112" s="190"/>
      <c r="CV112" s="190"/>
      <c r="CW112" s="190"/>
      <c r="CX112" s="190"/>
      <c r="CY112" s="190"/>
    </row>
    <row r="113" spans="1:103" outlineLevel="1" x14ac:dyDescent="0.2">
      <c r="A113" s="231"/>
      <c r="B113" s="8">
        <v>5</v>
      </c>
      <c r="C113" s="28">
        <v>7670</v>
      </c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  <c r="AK113" s="189"/>
      <c r="AL113" s="189"/>
      <c r="AM113" s="189"/>
      <c r="AN113" s="189"/>
      <c r="AO113" s="189"/>
      <c r="AP113" s="189"/>
      <c r="AQ113" s="189"/>
      <c r="AR113" s="189"/>
      <c r="AS113" s="189"/>
      <c r="AT113" s="189"/>
      <c r="AU113" s="189"/>
      <c r="AV113" s="189"/>
      <c r="AW113" s="189"/>
      <c r="AX113" s="189"/>
      <c r="AY113" s="189"/>
      <c r="AZ113" s="189"/>
      <c r="BA113" s="189"/>
      <c r="BB113" s="189"/>
      <c r="BC113" s="189"/>
      <c r="BD113" s="189"/>
      <c r="BE113" s="189"/>
      <c r="BF113" s="189"/>
      <c r="BG113" s="189"/>
      <c r="BH113" s="189"/>
      <c r="BI113" s="189"/>
      <c r="BJ113" s="189"/>
      <c r="BK113" s="189"/>
      <c r="BL113" s="189"/>
      <c r="BM113" s="189"/>
      <c r="BN113" s="189"/>
      <c r="BO113" s="189"/>
      <c r="BP113" s="189"/>
      <c r="BQ113" s="189"/>
      <c r="BR113" s="189"/>
      <c r="BS113" s="189"/>
      <c r="BT113" s="189"/>
      <c r="BU113" s="189"/>
      <c r="BV113" s="189"/>
      <c r="BW113" s="189"/>
      <c r="BX113" s="189"/>
      <c r="BY113" s="189"/>
      <c r="BZ113" s="189"/>
      <c r="CA113" s="189"/>
      <c r="CB113" s="189"/>
      <c r="CC113" s="189"/>
      <c r="CD113" s="189"/>
      <c r="CE113" s="189"/>
      <c r="CF113" s="189"/>
      <c r="CG113" s="189"/>
      <c r="CH113" s="189"/>
      <c r="CI113" s="189"/>
      <c r="CJ113" s="189"/>
      <c r="CK113" s="189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</row>
    <row r="114" spans="1:103" outlineLevel="1" x14ac:dyDescent="0.2">
      <c r="A114" s="232"/>
      <c r="B114" s="63">
        <v>6</v>
      </c>
      <c r="C114" s="30">
        <v>8258</v>
      </c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/>
      <c r="AW114" s="191"/>
      <c r="AX114" s="191"/>
      <c r="AY114" s="191"/>
      <c r="AZ114" s="191"/>
      <c r="BA114" s="191"/>
      <c r="BB114" s="191"/>
      <c r="BC114" s="191"/>
      <c r="BD114" s="191"/>
      <c r="BE114" s="191"/>
      <c r="BF114" s="191"/>
      <c r="BG114" s="191"/>
      <c r="BH114" s="191"/>
      <c r="BI114" s="191"/>
      <c r="BJ114" s="191"/>
      <c r="BK114" s="191"/>
      <c r="BL114" s="191"/>
      <c r="BM114" s="191"/>
      <c r="BN114" s="191"/>
      <c r="BO114" s="191"/>
      <c r="BP114" s="191"/>
      <c r="BQ114" s="191"/>
      <c r="BR114" s="191"/>
      <c r="BS114" s="191"/>
      <c r="BT114" s="191"/>
      <c r="BU114" s="191"/>
      <c r="BV114" s="191"/>
      <c r="BW114" s="191"/>
      <c r="BX114" s="191"/>
      <c r="BY114" s="191"/>
      <c r="BZ114" s="191"/>
      <c r="CA114" s="191"/>
      <c r="CB114" s="191"/>
      <c r="CC114" s="191"/>
      <c r="CD114" s="191"/>
      <c r="CE114" s="191"/>
      <c r="CF114" s="191"/>
      <c r="CG114" s="191"/>
      <c r="CH114" s="191"/>
      <c r="CI114" s="191"/>
      <c r="CJ114" s="191"/>
      <c r="CK114" s="191"/>
      <c r="CL114" s="192"/>
      <c r="CM114" s="192"/>
      <c r="CN114" s="192"/>
      <c r="CO114" s="192"/>
      <c r="CP114" s="192"/>
      <c r="CQ114" s="192"/>
      <c r="CR114" s="192"/>
      <c r="CS114" s="192"/>
      <c r="CT114" s="192"/>
      <c r="CU114" s="192"/>
      <c r="CV114" s="192"/>
      <c r="CW114" s="192"/>
      <c r="CX114" s="192"/>
      <c r="CY114" s="192"/>
    </row>
    <row r="115" spans="1:103" s="2" customFormat="1" x14ac:dyDescent="0.2">
      <c r="A115" s="9" t="s">
        <v>196</v>
      </c>
      <c r="B115" s="10"/>
      <c r="C115" s="55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21"/>
      <c r="CK115" s="31"/>
      <c r="CL115" s="37"/>
      <c r="CM115" s="37"/>
      <c r="CN115" s="37"/>
      <c r="CO115" s="37"/>
      <c r="CP115" s="31"/>
      <c r="CQ115" s="21"/>
      <c r="CR115" s="21"/>
      <c r="CS115" s="21"/>
      <c r="CT115" s="21"/>
      <c r="CU115" s="21"/>
      <c r="CV115" s="21"/>
      <c r="CW115" s="21"/>
      <c r="CX115" s="21"/>
      <c r="CY115" s="21"/>
    </row>
    <row r="116" spans="1:103" s="26" customFormat="1" x14ac:dyDescent="0.2">
      <c r="A116" s="7" t="s">
        <v>184</v>
      </c>
      <c r="B116" s="7"/>
      <c r="C116" s="47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3"/>
      <c r="AZ116" s="193"/>
      <c r="BA116" s="193"/>
      <c r="BB116" s="193"/>
      <c r="BC116" s="193"/>
      <c r="BD116" s="193"/>
      <c r="BE116" s="193"/>
      <c r="BF116" s="193"/>
      <c r="BG116" s="193"/>
      <c r="BH116" s="193"/>
      <c r="BI116" s="193"/>
      <c r="BJ116" s="193"/>
      <c r="BK116" s="193"/>
      <c r="BL116" s="193"/>
      <c r="BM116" s="193"/>
      <c r="BN116" s="193"/>
      <c r="BO116" s="193"/>
      <c r="BP116" s="193"/>
      <c r="BQ116" s="193"/>
      <c r="BR116" s="193"/>
      <c r="BS116" s="193"/>
      <c r="BT116" s="193"/>
      <c r="BU116" s="193"/>
      <c r="BV116" s="193"/>
      <c r="BW116" s="193"/>
      <c r="BX116" s="193"/>
      <c r="BY116" s="193"/>
      <c r="BZ116" s="193"/>
      <c r="CA116" s="193"/>
      <c r="CB116" s="193"/>
      <c r="CC116" s="193"/>
      <c r="CD116" s="193"/>
      <c r="CE116" s="193"/>
      <c r="CF116" s="193"/>
      <c r="CG116" s="193"/>
      <c r="CH116" s="193"/>
      <c r="CI116" s="193"/>
      <c r="CJ116" s="193"/>
      <c r="CK116" s="193"/>
      <c r="CL116" s="193"/>
      <c r="CM116" s="193"/>
      <c r="CN116" s="193"/>
      <c r="CO116" s="193"/>
      <c r="CP116" s="193"/>
      <c r="CQ116" s="193"/>
      <c r="CR116" s="193"/>
      <c r="CS116" s="193"/>
      <c r="CT116" s="193"/>
      <c r="CU116" s="193"/>
      <c r="CV116" s="193"/>
      <c r="CW116" s="193"/>
      <c r="CX116" s="193"/>
      <c r="CY116" s="193"/>
    </row>
    <row r="117" spans="1:103" s="26" customFormat="1" x14ac:dyDescent="0.2">
      <c r="A117" s="28" t="s">
        <v>0</v>
      </c>
      <c r="B117" s="28"/>
      <c r="C117" s="19"/>
      <c r="D117" s="176">
        <f>SUMPRODUCT((D$7:D$114/156.5),$C$7:$C$114)</f>
        <v>0</v>
      </c>
      <c r="E117" s="176">
        <f>SUMPRODUCT((E$7:E$114/156.5),$C$7:$C$114)</f>
        <v>0</v>
      </c>
      <c r="F117" s="176">
        <f>SUMPRODUCT((F$7:F$114/156.5),$C$7:$C$114)</f>
        <v>0</v>
      </c>
      <c r="G117" s="176">
        <f>SUMPRODUCT((G$7:G$114/156.5),$C$7:$C$114)</f>
        <v>0</v>
      </c>
      <c r="H117" s="176">
        <f>SUMPRODUCT((H$7:H$114/156.5),$C$7:$C$114)</f>
        <v>0</v>
      </c>
      <c r="I117" s="176">
        <f>SUMPRODUCT((I$7:I$114/156.5),$C$7:$C$114)</f>
        <v>0</v>
      </c>
      <c r="J117" s="176">
        <f>SUMPRODUCT((J$7:J$114/156.5),$C$7:$C$114)</f>
        <v>0</v>
      </c>
      <c r="K117" s="176">
        <f>SUMPRODUCT((K$7:K$114/156.5),$C$7:$C$114)</f>
        <v>0</v>
      </c>
      <c r="L117" s="176">
        <f>SUMPRODUCT((L$7:L$114/156.5),$C$7:$C$114)</f>
        <v>0</v>
      </c>
      <c r="M117" s="176">
        <f>SUMPRODUCT((M$7:M$114/156.5),$C$7:$C$114)</f>
        <v>0</v>
      </c>
      <c r="N117" s="176">
        <f>SUMPRODUCT((N$7:N$114/156.5),$C$7:$C$114)</f>
        <v>0</v>
      </c>
      <c r="O117" s="176">
        <f>SUMPRODUCT((O$7:O$114/156.5),$C$7:$C$114)</f>
        <v>0</v>
      </c>
      <c r="P117" s="176">
        <f>SUMPRODUCT((P$7:P$114/156.5),$C$7:$C$114)</f>
        <v>0</v>
      </c>
      <c r="Q117" s="176">
        <f>SUMPRODUCT((Q$7:Q$114/156.5),$C$7:$C$114)</f>
        <v>0</v>
      </c>
      <c r="R117" s="176">
        <f>SUMPRODUCT((R$7:R$114/156.5),$C$7:$C$114)</f>
        <v>0</v>
      </c>
      <c r="S117" s="176">
        <f>SUMPRODUCT((S$7:S$114/156.5),$C$7:$C$114)</f>
        <v>0</v>
      </c>
      <c r="T117" s="176">
        <f>SUMPRODUCT((T$7:T$114/156.5),$C$7:$C$114)</f>
        <v>0</v>
      </c>
      <c r="U117" s="176">
        <f>SUMPRODUCT((U$7:U$114/156.5),$C$7:$C$114)</f>
        <v>0</v>
      </c>
      <c r="V117" s="176">
        <f>SUMPRODUCT((V$7:V$114/156.5),$C$7:$C$114)</f>
        <v>0</v>
      </c>
      <c r="W117" s="176">
        <f>SUMPRODUCT((W$7:W$114/156.5),$C$7:$C$114)</f>
        <v>0</v>
      </c>
      <c r="X117" s="176">
        <f>SUMPRODUCT((X$7:X$114/156.5),$C$7:$C$114)</f>
        <v>0</v>
      </c>
      <c r="Y117" s="176">
        <f>SUMPRODUCT((Y$7:Y$114/156.5),$C$7:$C$114)</f>
        <v>0</v>
      </c>
      <c r="Z117" s="176">
        <f>SUMPRODUCT((Z$7:Z$114/156.5),$C$7:$C$114)</f>
        <v>0</v>
      </c>
      <c r="AA117" s="176">
        <f>SUMPRODUCT((AA$7:AA$114/156.5),$C$7:$C$114)</f>
        <v>0</v>
      </c>
      <c r="AB117" s="176">
        <f>SUMPRODUCT((AB$7:AB$114/156.5),$C$7:$C$114)</f>
        <v>0</v>
      </c>
      <c r="AC117" s="176">
        <f>SUMPRODUCT((AC$7:AC$114/156.5),$C$7:$C$114)</f>
        <v>0</v>
      </c>
      <c r="AD117" s="176">
        <f>SUMPRODUCT((AD$7:AD$114/156.5),$C$7:$C$114)</f>
        <v>0</v>
      </c>
      <c r="AE117" s="176">
        <f>SUMPRODUCT((AE$7:AE$114/156.5),$C$7:$C$114)</f>
        <v>0</v>
      </c>
      <c r="AF117" s="176">
        <f>SUMPRODUCT((AF$7:AF$114/156.5),$C$7:$C$114)</f>
        <v>0</v>
      </c>
      <c r="AG117" s="176">
        <f>SUMPRODUCT((AG$7:AG$114/156.5),$C$7:$C$114)</f>
        <v>0</v>
      </c>
      <c r="AH117" s="176">
        <f>SUMPRODUCT((AH$7:AH$114/156.5),$C$7:$C$114)</f>
        <v>0</v>
      </c>
      <c r="AI117" s="176">
        <f>SUMPRODUCT((AI$7:AI$114/156.5),$C$7:$C$114)</f>
        <v>0</v>
      </c>
      <c r="AJ117" s="176">
        <f>SUMPRODUCT((AJ$7:AJ$114/156.5),$C$7:$C$114)</f>
        <v>0</v>
      </c>
      <c r="AK117" s="176">
        <f>SUMPRODUCT((AK$7:AK$114/156.5),$C$7:$C$114)</f>
        <v>0</v>
      </c>
      <c r="AL117" s="176">
        <f>SUMPRODUCT((AL$7:AL$114/156.5),$C$7:$C$114)</f>
        <v>0</v>
      </c>
      <c r="AM117" s="176">
        <f>SUMPRODUCT((AM$7:AM$114/156.5),$C$7:$C$114)</f>
        <v>0</v>
      </c>
      <c r="AN117" s="176">
        <f>SUMPRODUCT((AN$7:AN$114/156.5),$C$7:$C$114)</f>
        <v>0</v>
      </c>
      <c r="AO117" s="176">
        <f>SUMPRODUCT((AO$7:AO$114/156.5),$C$7:$C$114)</f>
        <v>0</v>
      </c>
      <c r="AP117" s="176">
        <f>SUMPRODUCT((AP$7:AP$114/156.5),$C$7:$C$114)</f>
        <v>0</v>
      </c>
      <c r="AQ117" s="176">
        <f>SUMPRODUCT((AQ$7:AQ$114/156.5),$C$7:$C$114)</f>
        <v>0</v>
      </c>
      <c r="AR117" s="176">
        <f>SUMPRODUCT((AR$7:AR$114/156.5),$C$7:$C$114)</f>
        <v>0</v>
      </c>
      <c r="AS117" s="176">
        <f>SUMPRODUCT((AS$7:AS$114/156.5),$C$7:$C$114)</f>
        <v>0</v>
      </c>
      <c r="AT117" s="176">
        <f>SUMPRODUCT((AT$7:AT$114/156.5),$C$7:$C$114)</f>
        <v>0</v>
      </c>
      <c r="AU117" s="176">
        <f>SUMPRODUCT((AU$7:AU$114/156.5),$C$7:$C$114)</f>
        <v>0</v>
      </c>
      <c r="AV117" s="176">
        <f>SUMPRODUCT((AV$7:AV$114/156.5),$C$7:$C$114)</f>
        <v>0</v>
      </c>
      <c r="AW117" s="176">
        <f>SUMPRODUCT((AW$7:AW$114/156.5),$C$7:$C$114)</f>
        <v>0</v>
      </c>
      <c r="AX117" s="176">
        <f>SUMPRODUCT((AX$7:AX$114/156.5),$C$7:$C$114)</f>
        <v>0</v>
      </c>
      <c r="AY117" s="176">
        <f>SUMPRODUCT((AY$7:AY$114/156.5),$C$7:$C$114)</f>
        <v>0</v>
      </c>
      <c r="AZ117" s="176">
        <f>SUMPRODUCT((AZ$7:AZ$114/156.5),$C$7:$C$114)</f>
        <v>0</v>
      </c>
      <c r="BA117" s="176">
        <f>SUMPRODUCT((BA$7:BA$114/156.5),$C$7:$C$114)</f>
        <v>0</v>
      </c>
      <c r="BB117" s="176">
        <f>SUMPRODUCT((BB$7:BB$114/156.5),$C$7:$C$114)</f>
        <v>0</v>
      </c>
      <c r="BC117" s="176">
        <f>SUMPRODUCT((BC$7:BC$114/156.5),$C$7:$C$114)</f>
        <v>0</v>
      </c>
      <c r="BD117" s="176">
        <f>SUMPRODUCT((BD$7:BD$114/156.5),$C$7:$C$114)</f>
        <v>0</v>
      </c>
      <c r="BE117" s="176">
        <f>SUMPRODUCT((BE$7:BE$114/156.5),$C$7:$C$114)</f>
        <v>0</v>
      </c>
      <c r="BF117" s="176">
        <f>SUMPRODUCT((BF$7:BF$114/156.5),$C$7:$C$114)</f>
        <v>0</v>
      </c>
      <c r="BG117" s="176">
        <f>SUMPRODUCT((BG$7:BG$114/156.5),$C$7:$C$114)</f>
        <v>0</v>
      </c>
      <c r="BH117" s="176">
        <f>SUMPRODUCT((BH$7:BH$114/156.5),$C$7:$C$114)</f>
        <v>0</v>
      </c>
      <c r="BI117" s="176">
        <f>SUMPRODUCT((BI$7:BI$114/156.5),$C$7:$C$114)</f>
        <v>0</v>
      </c>
      <c r="BJ117" s="176">
        <f>SUMPRODUCT((BJ$7:BJ$114/156.5),$C$7:$C$114)</f>
        <v>0</v>
      </c>
      <c r="BK117" s="176">
        <f>SUMPRODUCT((BK$7:BK$114/156.5),$C$7:$C$114)</f>
        <v>0</v>
      </c>
      <c r="BL117" s="176">
        <f>SUMPRODUCT((BL$7:BL$114/156.5),$C$7:$C$114)</f>
        <v>0</v>
      </c>
      <c r="BM117" s="176">
        <f>SUMPRODUCT((BM$7:BM$114/156.5),$C$7:$C$114)</f>
        <v>0</v>
      </c>
      <c r="BN117" s="176">
        <f>SUMPRODUCT((BN$7:BN$114/156.5),$C$7:$C$114)</f>
        <v>0</v>
      </c>
      <c r="BO117" s="176">
        <f>SUMPRODUCT((BO$7:BO$114/156.5),$C$7:$C$114)</f>
        <v>0</v>
      </c>
      <c r="BP117" s="176">
        <f>SUMPRODUCT((BP$7:BP$114/156.5),$C$7:$C$114)</f>
        <v>0</v>
      </c>
      <c r="BQ117" s="176">
        <f>SUMPRODUCT((BQ$7:BQ$114/156.5),$C$7:$C$114)</f>
        <v>0</v>
      </c>
      <c r="BR117" s="176">
        <f>SUMPRODUCT((BR$7:BR$114/156.5),$C$7:$C$114)</f>
        <v>0</v>
      </c>
      <c r="BS117" s="176">
        <f>SUMPRODUCT((BS$7:BS$114/156.5),$C$7:$C$114)</f>
        <v>0</v>
      </c>
      <c r="BT117" s="176">
        <f>SUMPRODUCT((BT$7:BT$114/156.5),$C$7:$C$114)</f>
        <v>0</v>
      </c>
      <c r="BU117" s="176">
        <f>SUMPRODUCT((BU$7:BU$114/156.5),$C$7:$C$114)</f>
        <v>0</v>
      </c>
      <c r="BV117" s="176">
        <f>SUMPRODUCT((BV$7:BV$114/156.5),$C$7:$C$114)</f>
        <v>0</v>
      </c>
      <c r="BW117" s="176">
        <f>SUMPRODUCT((BW$7:BW$114/156.5),$C$7:$C$114)</f>
        <v>0</v>
      </c>
      <c r="BX117" s="176">
        <f>SUMPRODUCT((BX$7:BX$114/156.5),$C$7:$C$114)</f>
        <v>0</v>
      </c>
      <c r="BY117" s="176">
        <f>SUMPRODUCT((BY$7:BY$114/156.5),$C$7:$C$114)</f>
        <v>0</v>
      </c>
      <c r="BZ117" s="176">
        <f>SUMPRODUCT((BZ$7:BZ$114/156.5),$C$7:$C$114)</f>
        <v>0</v>
      </c>
      <c r="CA117" s="176">
        <f>SUMPRODUCT((CA$7:CA$114/156.5),$C$7:$C$114)</f>
        <v>0</v>
      </c>
      <c r="CB117" s="176">
        <f>SUMPRODUCT((CB$7:CB$114/156.5),$C$7:$C$114)</f>
        <v>0</v>
      </c>
      <c r="CC117" s="176">
        <f>SUMPRODUCT((CC$7:CC$114/156.5),$C$7:$C$114)</f>
        <v>0</v>
      </c>
      <c r="CD117" s="176">
        <f>SUMPRODUCT((CD$7:CD$114/156.5),$C$7:$C$114)</f>
        <v>0</v>
      </c>
      <c r="CE117" s="176">
        <f>SUMPRODUCT((CE$7:CE$114/156.5),$C$7:$C$114)</f>
        <v>0</v>
      </c>
      <c r="CF117" s="176">
        <f>SUMPRODUCT((CF$7:CF$114/156.5),$C$7:$C$114)</f>
        <v>0</v>
      </c>
      <c r="CG117" s="176">
        <f>SUMPRODUCT((CG$7:CG$114/156.5),$C$7:$C$114)</f>
        <v>0</v>
      </c>
      <c r="CH117" s="176">
        <f>SUMPRODUCT((CH$7:CH$114/156.5),$C$7:$C$114)</f>
        <v>0</v>
      </c>
      <c r="CI117" s="176">
        <f>SUMPRODUCT((CI$7:CI$114/156.5),$C$7:$C$114)</f>
        <v>0</v>
      </c>
      <c r="CJ117" s="176">
        <f>SUMPRODUCT((CJ$7:CJ$114/156.5),$C$7:$C$114)</f>
        <v>0</v>
      </c>
      <c r="CK117" s="176">
        <f>SUMPRODUCT((CK$7:CK$114/156.5),$C$7:$C$114)</f>
        <v>0</v>
      </c>
      <c r="CL117" s="176">
        <f>SUMPRODUCT((CL$7:CL$114/156.5),$C$7:$C$114)</f>
        <v>0</v>
      </c>
      <c r="CM117" s="176">
        <f>SUMPRODUCT((CM$7:CM$114/156.5),$C$7:$C$114)</f>
        <v>0</v>
      </c>
      <c r="CN117" s="176">
        <f>SUMPRODUCT((CN$7:CN$114/156.5),$C$7:$C$114)</f>
        <v>0</v>
      </c>
      <c r="CO117" s="176">
        <f>SUMPRODUCT((CO$7:CO$114/156.5),$C$7:$C$114)</f>
        <v>0</v>
      </c>
      <c r="CP117" s="176">
        <f>SUMPRODUCT((CP$7:CP$114/156.5),$C$7:$C$114)</f>
        <v>0</v>
      </c>
      <c r="CQ117" s="176">
        <f>SUMPRODUCT((CQ$7:CQ$114/156.5),$C$7:$C$114)</f>
        <v>0</v>
      </c>
      <c r="CR117" s="176">
        <f>SUMPRODUCT((CR$7:CR$114/156.5),$C$7:$C$114)</f>
        <v>0</v>
      </c>
      <c r="CS117" s="176">
        <f>SUMPRODUCT((CS$7:CS$114/156.5),$C$7:$C$114)</f>
        <v>0</v>
      </c>
      <c r="CT117" s="176">
        <f>SUMPRODUCT((CT$7:CT$114/156.5),$C$7:$C$114)</f>
        <v>0</v>
      </c>
      <c r="CU117" s="176">
        <f>SUMPRODUCT((CU$7:CU$114/156.5),$C$7:$C$114)</f>
        <v>0</v>
      </c>
      <c r="CV117" s="176">
        <f>SUMPRODUCT((CV$7:CV$114/156.5),$C$7:$C$114)</f>
        <v>0</v>
      </c>
      <c r="CW117" s="176">
        <f>SUMPRODUCT((CW$7:CW$114/156.5),$C$7:$C$114)</f>
        <v>0</v>
      </c>
      <c r="CX117" s="176">
        <f>SUMPRODUCT((CX$7:CX$114/156.5),$C$7:$C$114)</f>
        <v>0</v>
      </c>
      <c r="CY117" s="176">
        <f>SUMPRODUCT((CY$7:CY$114/156.5),$C$7:$C$114)</f>
        <v>0</v>
      </c>
    </row>
    <row r="118" spans="1:103" s="26" customFormat="1" x14ac:dyDescent="0.2">
      <c r="A118" s="28" t="s">
        <v>23</v>
      </c>
      <c r="B118" s="28"/>
      <c r="C118" s="19">
        <v>0.08</v>
      </c>
      <c r="D118" s="176">
        <f>SUM(D$116:D$117)*$C118</f>
        <v>0</v>
      </c>
      <c r="E118" s="176">
        <f t="shared" ref="E118:BP119" si="0">SUM(E$116:E$117)*$C118</f>
        <v>0</v>
      </c>
      <c r="F118" s="176">
        <f t="shared" si="0"/>
        <v>0</v>
      </c>
      <c r="G118" s="176">
        <f t="shared" si="0"/>
        <v>0</v>
      </c>
      <c r="H118" s="176">
        <f t="shared" si="0"/>
        <v>0</v>
      </c>
      <c r="I118" s="176">
        <f t="shared" si="0"/>
        <v>0</v>
      </c>
      <c r="J118" s="176">
        <f t="shared" si="0"/>
        <v>0</v>
      </c>
      <c r="K118" s="176">
        <f t="shared" si="0"/>
        <v>0</v>
      </c>
      <c r="L118" s="176">
        <f t="shared" si="0"/>
        <v>0</v>
      </c>
      <c r="M118" s="176">
        <f t="shared" si="0"/>
        <v>0</v>
      </c>
      <c r="N118" s="176">
        <f t="shared" si="0"/>
        <v>0</v>
      </c>
      <c r="O118" s="176">
        <f t="shared" si="0"/>
        <v>0</v>
      </c>
      <c r="P118" s="176">
        <f t="shared" si="0"/>
        <v>0</v>
      </c>
      <c r="Q118" s="176">
        <f t="shared" si="0"/>
        <v>0</v>
      </c>
      <c r="R118" s="176">
        <f t="shared" si="0"/>
        <v>0</v>
      </c>
      <c r="S118" s="176">
        <f t="shared" si="0"/>
        <v>0</v>
      </c>
      <c r="T118" s="176">
        <f t="shared" si="0"/>
        <v>0</v>
      </c>
      <c r="U118" s="176">
        <f t="shared" si="0"/>
        <v>0</v>
      </c>
      <c r="V118" s="176">
        <f t="shared" si="0"/>
        <v>0</v>
      </c>
      <c r="W118" s="176">
        <f t="shared" si="0"/>
        <v>0</v>
      </c>
      <c r="X118" s="176">
        <f t="shared" si="0"/>
        <v>0</v>
      </c>
      <c r="Y118" s="176">
        <f t="shared" si="0"/>
        <v>0</v>
      </c>
      <c r="Z118" s="176">
        <f t="shared" si="0"/>
        <v>0</v>
      </c>
      <c r="AA118" s="176">
        <f t="shared" si="0"/>
        <v>0</v>
      </c>
      <c r="AB118" s="176">
        <f t="shared" si="0"/>
        <v>0</v>
      </c>
      <c r="AC118" s="176">
        <f t="shared" si="0"/>
        <v>0</v>
      </c>
      <c r="AD118" s="176">
        <f t="shared" si="0"/>
        <v>0</v>
      </c>
      <c r="AE118" s="176">
        <f t="shared" si="0"/>
        <v>0</v>
      </c>
      <c r="AF118" s="176">
        <f t="shared" si="0"/>
        <v>0</v>
      </c>
      <c r="AG118" s="176">
        <f t="shared" si="0"/>
        <v>0</v>
      </c>
      <c r="AH118" s="176">
        <f t="shared" si="0"/>
        <v>0</v>
      </c>
      <c r="AI118" s="176">
        <f t="shared" si="0"/>
        <v>0</v>
      </c>
      <c r="AJ118" s="176">
        <f t="shared" si="0"/>
        <v>0</v>
      </c>
      <c r="AK118" s="176">
        <f t="shared" si="0"/>
        <v>0</v>
      </c>
      <c r="AL118" s="176">
        <f t="shared" si="0"/>
        <v>0</v>
      </c>
      <c r="AM118" s="176">
        <f t="shared" si="0"/>
        <v>0</v>
      </c>
      <c r="AN118" s="176">
        <f t="shared" si="0"/>
        <v>0</v>
      </c>
      <c r="AO118" s="176">
        <f t="shared" si="0"/>
        <v>0</v>
      </c>
      <c r="AP118" s="176">
        <f t="shared" si="0"/>
        <v>0</v>
      </c>
      <c r="AQ118" s="176">
        <f t="shared" si="0"/>
        <v>0</v>
      </c>
      <c r="AR118" s="176">
        <f t="shared" si="0"/>
        <v>0</v>
      </c>
      <c r="AS118" s="176">
        <f t="shared" si="0"/>
        <v>0</v>
      </c>
      <c r="AT118" s="176">
        <f t="shared" si="0"/>
        <v>0</v>
      </c>
      <c r="AU118" s="176">
        <f t="shared" si="0"/>
        <v>0</v>
      </c>
      <c r="AV118" s="176">
        <f t="shared" si="0"/>
        <v>0</v>
      </c>
      <c r="AW118" s="176">
        <f t="shared" si="0"/>
        <v>0</v>
      </c>
      <c r="AX118" s="176">
        <f t="shared" si="0"/>
        <v>0</v>
      </c>
      <c r="AY118" s="176">
        <f t="shared" si="0"/>
        <v>0</v>
      </c>
      <c r="AZ118" s="176">
        <f t="shared" si="0"/>
        <v>0</v>
      </c>
      <c r="BA118" s="176">
        <f t="shared" si="0"/>
        <v>0</v>
      </c>
      <c r="BB118" s="176">
        <f t="shared" si="0"/>
        <v>0</v>
      </c>
      <c r="BC118" s="176">
        <f t="shared" si="0"/>
        <v>0</v>
      </c>
      <c r="BD118" s="176">
        <f t="shared" si="0"/>
        <v>0</v>
      </c>
      <c r="BE118" s="176">
        <f t="shared" si="0"/>
        <v>0</v>
      </c>
      <c r="BF118" s="176">
        <f t="shared" si="0"/>
        <v>0</v>
      </c>
      <c r="BG118" s="176">
        <f t="shared" si="0"/>
        <v>0</v>
      </c>
      <c r="BH118" s="176">
        <f t="shared" si="0"/>
        <v>0</v>
      </c>
      <c r="BI118" s="176">
        <f t="shared" si="0"/>
        <v>0</v>
      </c>
      <c r="BJ118" s="176">
        <f t="shared" si="0"/>
        <v>0</v>
      </c>
      <c r="BK118" s="176">
        <f t="shared" si="0"/>
        <v>0</v>
      </c>
      <c r="BL118" s="176">
        <f t="shared" si="0"/>
        <v>0</v>
      </c>
      <c r="BM118" s="176">
        <f t="shared" si="0"/>
        <v>0</v>
      </c>
      <c r="BN118" s="176">
        <f t="shared" si="0"/>
        <v>0</v>
      </c>
      <c r="BO118" s="176">
        <f t="shared" si="0"/>
        <v>0</v>
      </c>
      <c r="BP118" s="176">
        <f t="shared" si="0"/>
        <v>0</v>
      </c>
      <c r="BQ118" s="176">
        <f t="shared" ref="BQ118:CY119" si="1">SUM(BQ$116:BQ$117)*$C118</f>
        <v>0</v>
      </c>
      <c r="BR118" s="176">
        <f t="shared" si="1"/>
        <v>0</v>
      </c>
      <c r="BS118" s="176">
        <f t="shared" si="1"/>
        <v>0</v>
      </c>
      <c r="BT118" s="176">
        <f t="shared" si="1"/>
        <v>0</v>
      </c>
      <c r="BU118" s="176">
        <f t="shared" si="1"/>
        <v>0</v>
      </c>
      <c r="BV118" s="176">
        <f t="shared" si="1"/>
        <v>0</v>
      </c>
      <c r="BW118" s="176">
        <f t="shared" si="1"/>
        <v>0</v>
      </c>
      <c r="BX118" s="176">
        <f t="shared" si="1"/>
        <v>0</v>
      </c>
      <c r="BY118" s="176">
        <f t="shared" si="1"/>
        <v>0</v>
      </c>
      <c r="BZ118" s="176">
        <f t="shared" si="1"/>
        <v>0</v>
      </c>
      <c r="CA118" s="176">
        <f t="shared" si="1"/>
        <v>0</v>
      </c>
      <c r="CB118" s="176">
        <f t="shared" si="1"/>
        <v>0</v>
      </c>
      <c r="CC118" s="176">
        <f t="shared" si="1"/>
        <v>0</v>
      </c>
      <c r="CD118" s="176">
        <f t="shared" si="1"/>
        <v>0</v>
      </c>
      <c r="CE118" s="176">
        <f t="shared" si="1"/>
        <v>0</v>
      </c>
      <c r="CF118" s="176">
        <f t="shared" si="1"/>
        <v>0</v>
      </c>
      <c r="CG118" s="176">
        <f t="shared" si="1"/>
        <v>0</v>
      </c>
      <c r="CH118" s="176">
        <f t="shared" si="1"/>
        <v>0</v>
      </c>
      <c r="CI118" s="176">
        <f t="shared" si="1"/>
        <v>0</v>
      </c>
      <c r="CJ118" s="176">
        <f t="shared" si="1"/>
        <v>0</v>
      </c>
      <c r="CK118" s="176">
        <f t="shared" si="1"/>
        <v>0</v>
      </c>
      <c r="CL118" s="176">
        <f t="shared" si="1"/>
        <v>0</v>
      </c>
      <c r="CM118" s="176">
        <f t="shared" si="1"/>
        <v>0</v>
      </c>
      <c r="CN118" s="176">
        <f t="shared" si="1"/>
        <v>0</v>
      </c>
      <c r="CO118" s="176">
        <f t="shared" si="1"/>
        <v>0</v>
      </c>
      <c r="CP118" s="176">
        <f t="shared" si="1"/>
        <v>0</v>
      </c>
      <c r="CQ118" s="176">
        <f t="shared" si="1"/>
        <v>0</v>
      </c>
      <c r="CR118" s="176">
        <f t="shared" si="1"/>
        <v>0</v>
      </c>
      <c r="CS118" s="176">
        <f t="shared" si="1"/>
        <v>0</v>
      </c>
      <c r="CT118" s="176">
        <f t="shared" si="1"/>
        <v>0</v>
      </c>
      <c r="CU118" s="176">
        <f t="shared" si="1"/>
        <v>0</v>
      </c>
      <c r="CV118" s="176">
        <f t="shared" si="1"/>
        <v>0</v>
      </c>
      <c r="CW118" s="176">
        <f t="shared" si="1"/>
        <v>0</v>
      </c>
      <c r="CX118" s="176">
        <f t="shared" si="1"/>
        <v>0</v>
      </c>
      <c r="CY118" s="176">
        <f t="shared" si="1"/>
        <v>0</v>
      </c>
    </row>
    <row r="119" spans="1:103" s="26" customFormat="1" x14ac:dyDescent="0.2">
      <c r="A119" s="28" t="s">
        <v>37</v>
      </c>
      <c r="B119" s="28"/>
      <c r="C119" s="24">
        <v>6.7500000000000004E-2</v>
      </c>
      <c r="D119" s="176">
        <f>SUM(D$116:D$117)*$C119</f>
        <v>0</v>
      </c>
      <c r="E119" s="176">
        <f t="shared" si="0"/>
        <v>0</v>
      </c>
      <c r="F119" s="176">
        <f t="shared" si="0"/>
        <v>0</v>
      </c>
      <c r="G119" s="176">
        <f t="shared" si="0"/>
        <v>0</v>
      </c>
      <c r="H119" s="176">
        <f t="shared" si="0"/>
        <v>0</v>
      </c>
      <c r="I119" s="176">
        <f t="shared" si="0"/>
        <v>0</v>
      </c>
      <c r="J119" s="176">
        <f t="shared" si="0"/>
        <v>0</v>
      </c>
      <c r="K119" s="176">
        <f t="shared" si="0"/>
        <v>0</v>
      </c>
      <c r="L119" s="176">
        <f t="shared" si="0"/>
        <v>0</v>
      </c>
      <c r="M119" s="176">
        <f t="shared" si="0"/>
        <v>0</v>
      </c>
      <c r="N119" s="176">
        <f t="shared" si="0"/>
        <v>0</v>
      </c>
      <c r="O119" s="176">
        <f t="shared" si="0"/>
        <v>0</v>
      </c>
      <c r="P119" s="176">
        <f t="shared" si="0"/>
        <v>0</v>
      </c>
      <c r="Q119" s="176">
        <f t="shared" si="0"/>
        <v>0</v>
      </c>
      <c r="R119" s="176">
        <f t="shared" si="0"/>
        <v>0</v>
      </c>
      <c r="S119" s="176">
        <f t="shared" si="0"/>
        <v>0</v>
      </c>
      <c r="T119" s="176">
        <f t="shared" si="0"/>
        <v>0</v>
      </c>
      <c r="U119" s="176">
        <f t="shared" si="0"/>
        <v>0</v>
      </c>
      <c r="V119" s="176">
        <f t="shared" si="0"/>
        <v>0</v>
      </c>
      <c r="W119" s="176">
        <f t="shared" si="0"/>
        <v>0</v>
      </c>
      <c r="X119" s="176">
        <f t="shared" si="0"/>
        <v>0</v>
      </c>
      <c r="Y119" s="176">
        <f t="shared" si="0"/>
        <v>0</v>
      </c>
      <c r="Z119" s="176">
        <f t="shared" si="0"/>
        <v>0</v>
      </c>
      <c r="AA119" s="176">
        <f t="shared" si="0"/>
        <v>0</v>
      </c>
      <c r="AB119" s="176">
        <f t="shared" si="0"/>
        <v>0</v>
      </c>
      <c r="AC119" s="176">
        <f t="shared" si="0"/>
        <v>0</v>
      </c>
      <c r="AD119" s="176">
        <f t="shared" si="0"/>
        <v>0</v>
      </c>
      <c r="AE119" s="176">
        <f t="shared" si="0"/>
        <v>0</v>
      </c>
      <c r="AF119" s="176">
        <f t="shared" si="0"/>
        <v>0</v>
      </c>
      <c r="AG119" s="176">
        <f t="shared" si="0"/>
        <v>0</v>
      </c>
      <c r="AH119" s="176">
        <f t="shared" si="0"/>
        <v>0</v>
      </c>
      <c r="AI119" s="176">
        <f t="shared" si="0"/>
        <v>0</v>
      </c>
      <c r="AJ119" s="176">
        <f t="shared" si="0"/>
        <v>0</v>
      </c>
      <c r="AK119" s="176">
        <f t="shared" si="0"/>
        <v>0</v>
      </c>
      <c r="AL119" s="176">
        <f t="shared" si="0"/>
        <v>0</v>
      </c>
      <c r="AM119" s="176">
        <f t="shared" si="0"/>
        <v>0</v>
      </c>
      <c r="AN119" s="176">
        <f t="shared" si="0"/>
        <v>0</v>
      </c>
      <c r="AO119" s="176">
        <f t="shared" si="0"/>
        <v>0</v>
      </c>
      <c r="AP119" s="176">
        <f t="shared" si="0"/>
        <v>0</v>
      </c>
      <c r="AQ119" s="176">
        <f t="shared" si="0"/>
        <v>0</v>
      </c>
      <c r="AR119" s="176">
        <f t="shared" si="0"/>
        <v>0</v>
      </c>
      <c r="AS119" s="176">
        <f t="shared" si="0"/>
        <v>0</v>
      </c>
      <c r="AT119" s="176">
        <f t="shared" si="0"/>
        <v>0</v>
      </c>
      <c r="AU119" s="176">
        <f t="shared" si="0"/>
        <v>0</v>
      </c>
      <c r="AV119" s="176">
        <f t="shared" si="0"/>
        <v>0</v>
      </c>
      <c r="AW119" s="176">
        <f t="shared" si="0"/>
        <v>0</v>
      </c>
      <c r="AX119" s="176">
        <f t="shared" si="0"/>
        <v>0</v>
      </c>
      <c r="AY119" s="176">
        <f t="shared" si="0"/>
        <v>0</v>
      </c>
      <c r="AZ119" s="176">
        <f t="shared" si="0"/>
        <v>0</v>
      </c>
      <c r="BA119" s="176">
        <f t="shared" si="0"/>
        <v>0</v>
      </c>
      <c r="BB119" s="176">
        <f t="shared" si="0"/>
        <v>0</v>
      </c>
      <c r="BC119" s="176">
        <f t="shared" si="0"/>
        <v>0</v>
      </c>
      <c r="BD119" s="176">
        <f t="shared" si="0"/>
        <v>0</v>
      </c>
      <c r="BE119" s="176">
        <f t="shared" si="0"/>
        <v>0</v>
      </c>
      <c r="BF119" s="176">
        <f t="shared" si="0"/>
        <v>0</v>
      </c>
      <c r="BG119" s="176">
        <f t="shared" si="0"/>
        <v>0</v>
      </c>
      <c r="BH119" s="176">
        <f t="shared" si="0"/>
        <v>0</v>
      </c>
      <c r="BI119" s="176">
        <f t="shared" si="0"/>
        <v>0</v>
      </c>
      <c r="BJ119" s="176">
        <f t="shared" si="0"/>
        <v>0</v>
      </c>
      <c r="BK119" s="176">
        <f t="shared" si="0"/>
        <v>0</v>
      </c>
      <c r="BL119" s="176">
        <f t="shared" si="0"/>
        <v>0</v>
      </c>
      <c r="BM119" s="176">
        <f t="shared" si="0"/>
        <v>0</v>
      </c>
      <c r="BN119" s="176">
        <f t="shared" si="0"/>
        <v>0</v>
      </c>
      <c r="BO119" s="176">
        <f t="shared" si="0"/>
        <v>0</v>
      </c>
      <c r="BP119" s="176">
        <f t="shared" si="0"/>
        <v>0</v>
      </c>
      <c r="BQ119" s="176">
        <f t="shared" si="1"/>
        <v>0</v>
      </c>
      <c r="BR119" s="176">
        <f t="shared" si="1"/>
        <v>0</v>
      </c>
      <c r="BS119" s="176">
        <f t="shared" si="1"/>
        <v>0</v>
      </c>
      <c r="BT119" s="176">
        <f t="shared" si="1"/>
        <v>0</v>
      </c>
      <c r="BU119" s="176">
        <f t="shared" si="1"/>
        <v>0</v>
      </c>
      <c r="BV119" s="176">
        <f t="shared" si="1"/>
        <v>0</v>
      </c>
      <c r="BW119" s="176">
        <f t="shared" si="1"/>
        <v>0</v>
      </c>
      <c r="BX119" s="176">
        <f t="shared" si="1"/>
        <v>0</v>
      </c>
      <c r="BY119" s="176">
        <f t="shared" si="1"/>
        <v>0</v>
      </c>
      <c r="BZ119" s="176">
        <f t="shared" si="1"/>
        <v>0</v>
      </c>
      <c r="CA119" s="176">
        <f t="shared" si="1"/>
        <v>0</v>
      </c>
      <c r="CB119" s="176">
        <f t="shared" si="1"/>
        <v>0</v>
      </c>
      <c r="CC119" s="176">
        <f t="shared" si="1"/>
        <v>0</v>
      </c>
      <c r="CD119" s="176">
        <f t="shared" si="1"/>
        <v>0</v>
      </c>
      <c r="CE119" s="176">
        <f t="shared" si="1"/>
        <v>0</v>
      </c>
      <c r="CF119" s="176">
        <f t="shared" si="1"/>
        <v>0</v>
      </c>
      <c r="CG119" s="176">
        <f t="shared" si="1"/>
        <v>0</v>
      </c>
      <c r="CH119" s="176">
        <f t="shared" si="1"/>
        <v>0</v>
      </c>
      <c r="CI119" s="176">
        <f t="shared" si="1"/>
        <v>0</v>
      </c>
      <c r="CJ119" s="176">
        <f t="shared" si="1"/>
        <v>0</v>
      </c>
      <c r="CK119" s="176">
        <f t="shared" si="1"/>
        <v>0</v>
      </c>
      <c r="CL119" s="176">
        <f t="shared" si="1"/>
        <v>0</v>
      </c>
      <c r="CM119" s="176">
        <f t="shared" si="1"/>
        <v>0</v>
      </c>
      <c r="CN119" s="176">
        <f t="shared" si="1"/>
        <v>0</v>
      </c>
      <c r="CO119" s="176">
        <f t="shared" si="1"/>
        <v>0</v>
      </c>
      <c r="CP119" s="176">
        <f t="shared" si="1"/>
        <v>0</v>
      </c>
      <c r="CQ119" s="176">
        <f t="shared" si="1"/>
        <v>0</v>
      </c>
      <c r="CR119" s="176">
        <f t="shared" si="1"/>
        <v>0</v>
      </c>
      <c r="CS119" s="176">
        <f t="shared" si="1"/>
        <v>0</v>
      </c>
      <c r="CT119" s="176">
        <f t="shared" si="1"/>
        <v>0</v>
      </c>
      <c r="CU119" s="176">
        <f t="shared" si="1"/>
        <v>0</v>
      </c>
      <c r="CV119" s="176">
        <f t="shared" si="1"/>
        <v>0</v>
      </c>
      <c r="CW119" s="176">
        <f t="shared" si="1"/>
        <v>0</v>
      </c>
      <c r="CX119" s="176">
        <f t="shared" si="1"/>
        <v>0</v>
      </c>
      <c r="CY119" s="176">
        <f t="shared" si="1"/>
        <v>0</v>
      </c>
    </row>
    <row r="120" spans="1:103" s="26" customFormat="1" x14ac:dyDescent="0.2">
      <c r="A120" s="28" t="s">
        <v>185</v>
      </c>
      <c r="B120" s="28"/>
      <c r="C120" s="19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94"/>
      <c r="AV120" s="194"/>
      <c r="AW120" s="194"/>
      <c r="AX120" s="194"/>
      <c r="AY120" s="194"/>
      <c r="AZ120" s="194"/>
      <c r="BA120" s="194"/>
      <c r="BB120" s="194"/>
      <c r="BC120" s="194"/>
      <c r="BD120" s="194"/>
      <c r="BE120" s="194"/>
      <c r="BF120" s="194"/>
      <c r="BG120" s="194"/>
      <c r="BH120" s="194"/>
      <c r="BI120" s="194"/>
      <c r="BJ120" s="194"/>
      <c r="BK120" s="194"/>
      <c r="BL120" s="194"/>
      <c r="BM120" s="194"/>
      <c r="BN120" s="194"/>
      <c r="BO120" s="194"/>
      <c r="BP120" s="194"/>
      <c r="BQ120" s="194"/>
      <c r="BR120" s="194"/>
      <c r="BS120" s="194"/>
      <c r="BT120" s="194"/>
      <c r="BU120" s="194"/>
      <c r="BV120" s="194"/>
      <c r="BW120" s="194"/>
      <c r="BX120" s="194"/>
      <c r="BY120" s="194"/>
      <c r="BZ120" s="194"/>
      <c r="CA120" s="194"/>
      <c r="CB120" s="194"/>
      <c r="CC120" s="194"/>
      <c r="CD120" s="194"/>
      <c r="CE120" s="194"/>
      <c r="CF120" s="194"/>
      <c r="CG120" s="194"/>
      <c r="CH120" s="194"/>
      <c r="CI120" s="194"/>
      <c r="CJ120" s="194"/>
      <c r="CK120" s="194"/>
      <c r="CL120" s="194"/>
      <c r="CM120" s="194"/>
      <c r="CN120" s="194"/>
      <c r="CO120" s="194"/>
      <c r="CP120" s="194"/>
      <c r="CQ120" s="194"/>
      <c r="CR120" s="194"/>
      <c r="CS120" s="194"/>
      <c r="CT120" s="194"/>
      <c r="CU120" s="194"/>
      <c r="CV120" s="194"/>
      <c r="CW120" s="194"/>
      <c r="CX120" s="194"/>
      <c r="CY120" s="194"/>
    </row>
    <row r="121" spans="1:103" s="26" customFormat="1" x14ac:dyDescent="0.2">
      <c r="A121" s="28" t="s">
        <v>186</v>
      </c>
      <c r="B121" s="28"/>
      <c r="C121" s="19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194"/>
      <c r="BC121" s="194"/>
      <c r="BD121" s="194"/>
      <c r="BE121" s="194"/>
      <c r="BF121" s="194"/>
      <c r="BG121" s="194"/>
      <c r="BH121" s="194"/>
      <c r="BI121" s="194"/>
      <c r="BJ121" s="194"/>
      <c r="BK121" s="194"/>
      <c r="BL121" s="194"/>
      <c r="BM121" s="194"/>
      <c r="BN121" s="194"/>
      <c r="BO121" s="194"/>
      <c r="BP121" s="194"/>
      <c r="BQ121" s="194"/>
      <c r="BR121" s="194"/>
      <c r="BS121" s="194"/>
      <c r="BT121" s="194"/>
      <c r="BU121" s="194"/>
      <c r="BV121" s="194"/>
      <c r="BW121" s="194"/>
      <c r="BX121" s="194"/>
      <c r="BY121" s="194"/>
      <c r="BZ121" s="194"/>
      <c r="CA121" s="194"/>
      <c r="CB121" s="194"/>
      <c r="CC121" s="194"/>
      <c r="CD121" s="194"/>
      <c r="CE121" s="194"/>
      <c r="CF121" s="194"/>
      <c r="CG121" s="194"/>
      <c r="CH121" s="194"/>
      <c r="CI121" s="194"/>
      <c r="CJ121" s="194"/>
      <c r="CK121" s="194"/>
      <c r="CL121" s="194"/>
      <c r="CM121" s="194"/>
      <c r="CN121" s="194"/>
      <c r="CO121" s="194"/>
      <c r="CP121" s="194"/>
      <c r="CQ121" s="194"/>
      <c r="CR121" s="194"/>
      <c r="CS121" s="194"/>
      <c r="CT121" s="194"/>
      <c r="CU121" s="194"/>
      <c r="CV121" s="194"/>
      <c r="CW121" s="194"/>
      <c r="CX121" s="194"/>
      <c r="CY121" s="194"/>
    </row>
    <row r="122" spans="1:103" s="26" customFormat="1" x14ac:dyDescent="0.2">
      <c r="A122" s="30" t="s">
        <v>238</v>
      </c>
      <c r="B122" s="30"/>
      <c r="C122" s="34"/>
      <c r="D122" s="276"/>
      <c r="E122" s="276"/>
      <c r="F122" s="276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6"/>
      <c r="R122" s="276"/>
      <c r="S122" s="276"/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I122" s="276"/>
      <c r="AJ122" s="276"/>
      <c r="AK122" s="276"/>
      <c r="AL122" s="276"/>
      <c r="AM122" s="276"/>
      <c r="AN122" s="276"/>
      <c r="AO122" s="276"/>
      <c r="AP122" s="276"/>
      <c r="AQ122" s="276"/>
      <c r="AR122" s="276"/>
      <c r="AS122" s="276"/>
      <c r="AT122" s="276"/>
      <c r="AU122" s="276"/>
      <c r="AV122" s="276"/>
      <c r="AW122" s="276"/>
      <c r="AX122" s="276"/>
      <c r="AY122" s="276"/>
      <c r="AZ122" s="276"/>
      <c r="BA122" s="276"/>
      <c r="BB122" s="276"/>
      <c r="BC122" s="276"/>
      <c r="BD122" s="276"/>
      <c r="BE122" s="276"/>
      <c r="BF122" s="276"/>
      <c r="BG122" s="276"/>
      <c r="BH122" s="276"/>
      <c r="BI122" s="276"/>
      <c r="BJ122" s="276"/>
      <c r="BK122" s="276"/>
      <c r="BL122" s="276"/>
      <c r="BM122" s="276"/>
      <c r="BN122" s="276"/>
      <c r="BO122" s="276"/>
      <c r="BP122" s="276"/>
      <c r="BQ122" s="276"/>
      <c r="BR122" s="276"/>
      <c r="BS122" s="276"/>
      <c r="BT122" s="276"/>
      <c r="BU122" s="276"/>
      <c r="BV122" s="276"/>
      <c r="BW122" s="276"/>
      <c r="BX122" s="276"/>
      <c r="BY122" s="276"/>
      <c r="BZ122" s="276"/>
      <c r="CA122" s="276"/>
      <c r="CB122" s="276"/>
      <c r="CC122" s="276"/>
      <c r="CD122" s="276"/>
      <c r="CE122" s="276"/>
      <c r="CF122" s="276"/>
      <c r="CG122" s="276"/>
      <c r="CH122" s="276"/>
      <c r="CI122" s="276"/>
      <c r="CJ122" s="276"/>
      <c r="CK122" s="276"/>
      <c r="CL122" s="276"/>
      <c r="CM122" s="276"/>
      <c r="CN122" s="276"/>
      <c r="CO122" s="276"/>
      <c r="CP122" s="276"/>
      <c r="CQ122" s="276"/>
      <c r="CR122" s="276"/>
      <c r="CS122" s="276"/>
      <c r="CT122" s="276"/>
      <c r="CU122" s="276"/>
      <c r="CV122" s="276"/>
      <c r="CW122" s="276"/>
      <c r="CX122" s="276"/>
      <c r="CY122" s="276"/>
    </row>
    <row r="123" spans="1:103" s="26" customFormat="1" x14ac:dyDescent="0.2">
      <c r="A123" s="30" t="s">
        <v>72</v>
      </c>
      <c r="B123" s="30"/>
      <c r="C123" s="34"/>
      <c r="D123" s="177">
        <f>SUM(D116:D122)</f>
        <v>0</v>
      </c>
      <c r="E123" s="177">
        <f t="shared" ref="E123:BP123" si="2">SUM(E116:E122)</f>
        <v>0</v>
      </c>
      <c r="F123" s="177">
        <f t="shared" si="2"/>
        <v>0</v>
      </c>
      <c r="G123" s="177">
        <f t="shared" si="2"/>
        <v>0</v>
      </c>
      <c r="H123" s="177">
        <f t="shared" si="2"/>
        <v>0</v>
      </c>
      <c r="I123" s="177">
        <f t="shared" si="2"/>
        <v>0</v>
      </c>
      <c r="J123" s="177">
        <f t="shared" si="2"/>
        <v>0</v>
      </c>
      <c r="K123" s="177">
        <f t="shared" si="2"/>
        <v>0</v>
      </c>
      <c r="L123" s="177">
        <f t="shared" si="2"/>
        <v>0</v>
      </c>
      <c r="M123" s="177">
        <f t="shared" si="2"/>
        <v>0</v>
      </c>
      <c r="N123" s="177">
        <f t="shared" si="2"/>
        <v>0</v>
      </c>
      <c r="O123" s="177">
        <f t="shared" si="2"/>
        <v>0</v>
      </c>
      <c r="P123" s="177">
        <f t="shared" si="2"/>
        <v>0</v>
      </c>
      <c r="Q123" s="177">
        <f t="shared" si="2"/>
        <v>0</v>
      </c>
      <c r="R123" s="177">
        <f t="shared" si="2"/>
        <v>0</v>
      </c>
      <c r="S123" s="177">
        <f t="shared" si="2"/>
        <v>0</v>
      </c>
      <c r="T123" s="177">
        <f t="shared" si="2"/>
        <v>0</v>
      </c>
      <c r="U123" s="177">
        <f t="shared" si="2"/>
        <v>0</v>
      </c>
      <c r="V123" s="177">
        <f t="shared" si="2"/>
        <v>0</v>
      </c>
      <c r="W123" s="177">
        <f t="shared" si="2"/>
        <v>0</v>
      </c>
      <c r="X123" s="177">
        <f t="shared" si="2"/>
        <v>0</v>
      </c>
      <c r="Y123" s="177">
        <f t="shared" si="2"/>
        <v>0</v>
      </c>
      <c r="Z123" s="177">
        <f t="shared" si="2"/>
        <v>0</v>
      </c>
      <c r="AA123" s="177">
        <f t="shared" si="2"/>
        <v>0</v>
      </c>
      <c r="AB123" s="177">
        <f t="shared" si="2"/>
        <v>0</v>
      </c>
      <c r="AC123" s="177">
        <f t="shared" si="2"/>
        <v>0</v>
      </c>
      <c r="AD123" s="177">
        <f t="shared" si="2"/>
        <v>0</v>
      </c>
      <c r="AE123" s="177">
        <f t="shared" si="2"/>
        <v>0</v>
      </c>
      <c r="AF123" s="177">
        <f t="shared" si="2"/>
        <v>0</v>
      </c>
      <c r="AG123" s="177">
        <f t="shared" si="2"/>
        <v>0</v>
      </c>
      <c r="AH123" s="177">
        <f t="shared" si="2"/>
        <v>0</v>
      </c>
      <c r="AI123" s="177">
        <f t="shared" si="2"/>
        <v>0</v>
      </c>
      <c r="AJ123" s="177">
        <f t="shared" si="2"/>
        <v>0</v>
      </c>
      <c r="AK123" s="177">
        <f t="shared" si="2"/>
        <v>0</v>
      </c>
      <c r="AL123" s="177">
        <f t="shared" si="2"/>
        <v>0</v>
      </c>
      <c r="AM123" s="177">
        <f t="shared" si="2"/>
        <v>0</v>
      </c>
      <c r="AN123" s="177">
        <f t="shared" si="2"/>
        <v>0</v>
      </c>
      <c r="AO123" s="177">
        <f t="shared" si="2"/>
        <v>0</v>
      </c>
      <c r="AP123" s="177">
        <f t="shared" si="2"/>
        <v>0</v>
      </c>
      <c r="AQ123" s="177">
        <f t="shared" si="2"/>
        <v>0</v>
      </c>
      <c r="AR123" s="177">
        <f t="shared" si="2"/>
        <v>0</v>
      </c>
      <c r="AS123" s="177">
        <f t="shared" si="2"/>
        <v>0</v>
      </c>
      <c r="AT123" s="177">
        <f t="shared" si="2"/>
        <v>0</v>
      </c>
      <c r="AU123" s="177">
        <f t="shared" si="2"/>
        <v>0</v>
      </c>
      <c r="AV123" s="177">
        <f t="shared" si="2"/>
        <v>0</v>
      </c>
      <c r="AW123" s="177">
        <f t="shared" si="2"/>
        <v>0</v>
      </c>
      <c r="AX123" s="177">
        <f t="shared" si="2"/>
        <v>0</v>
      </c>
      <c r="AY123" s="177">
        <f t="shared" si="2"/>
        <v>0</v>
      </c>
      <c r="AZ123" s="177">
        <f t="shared" si="2"/>
        <v>0</v>
      </c>
      <c r="BA123" s="177">
        <f t="shared" si="2"/>
        <v>0</v>
      </c>
      <c r="BB123" s="177">
        <f t="shared" si="2"/>
        <v>0</v>
      </c>
      <c r="BC123" s="177">
        <f t="shared" si="2"/>
        <v>0</v>
      </c>
      <c r="BD123" s="177">
        <f t="shared" si="2"/>
        <v>0</v>
      </c>
      <c r="BE123" s="177">
        <f t="shared" si="2"/>
        <v>0</v>
      </c>
      <c r="BF123" s="177">
        <f t="shared" si="2"/>
        <v>0</v>
      </c>
      <c r="BG123" s="177">
        <f t="shared" si="2"/>
        <v>0</v>
      </c>
      <c r="BH123" s="177">
        <f t="shared" si="2"/>
        <v>0</v>
      </c>
      <c r="BI123" s="177">
        <f t="shared" si="2"/>
        <v>0</v>
      </c>
      <c r="BJ123" s="177">
        <f t="shared" si="2"/>
        <v>0</v>
      </c>
      <c r="BK123" s="177">
        <f t="shared" si="2"/>
        <v>0</v>
      </c>
      <c r="BL123" s="177">
        <f t="shared" si="2"/>
        <v>0</v>
      </c>
      <c r="BM123" s="177">
        <f t="shared" si="2"/>
        <v>0</v>
      </c>
      <c r="BN123" s="177">
        <f t="shared" si="2"/>
        <v>0</v>
      </c>
      <c r="BO123" s="177">
        <f t="shared" si="2"/>
        <v>0</v>
      </c>
      <c r="BP123" s="177">
        <f t="shared" si="2"/>
        <v>0</v>
      </c>
      <c r="BQ123" s="177">
        <f t="shared" ref="BQ123:CY123" si="3">SUM(BQ116:BQ122)</f>
        <v>0</v>
      </c>
      <c r="BR123" s="177">
        <f t="shared" si="3"/>
        <v>0</v>
      </c>
      <c r="BS123" s="177">
        <f t="shared" si="3"/>
        <v>0</v>
      </c>
      <c r="BT123" s="177">
        <f t="shared" si="3"/>
        <v>0</v>
      </c>
      <c r="BU123" s="177">
        <f t="shared" si="3"/>
        <v>0</v>
      </c>
      <c r="BV123" s="177">
        <f t="shared" si="3"/>
        <v>0</v>
      </c>
      <c r="BW123" s="177">
        <f t="shared" si="3"/>
        <v>0</v>
      </c>
      <c r="BX123" s="177">
        <f t="shared" si="3"/>
        <v>0</v>
      </c>
      <c r="BY123" s="177">
        <f t="shared" si="3"/>
        <v>0</v>
      </c>
      <c r="BZ123" s="177">
        <f t="shared" si="3"/>
        <v>0</v>
      </c>
      <c r="CA123" s="177">
        <f t="shared" si="3"/>
        <v>0</v>
      </c>
      <c r="CB123" s="177">
        <f t="shared" si="3"/>
        <v>0</v>
      </c>
      <c r="CC123" s="177">
        <f t="shared" si="3"/>
        <v>0</v>
      </c>
      <c r="CD123" s="177">
        <f t="shared" si="3"/>
        <v>0</v>
      </c>
      <c r="CE123" s="177">
        <f t="shared" si="3"/>
        <v>0</v>
      </c>
      <c r="CF123" s="177">
        <f t="shared" si="3"/>
        <v>0</v>
      </c>
      <c r="CG123" s="177">
        <f t="shared" si="3"/>
        <v>0</v>
      </c>
      <c r="CH123" s="177">
        <f t="shared" si="3"/>
        <v>0</v>
      </c>
      <c r="CI123" s="177">
        <f t="shared" si="3"/>
        <v>0</v>
      </c>
      <c r="CJ123" s="177">
        <f t="shared" si="3"/>
        <v>0</v>
      </c>
      <c r="CK123" s="177">
        <f t="shared" si="3"/>
        <v>0</v>
      </c>
      <c r="CL123" s="177">
        <f t="shared" si="3"/>
        <v>0</v>
      </c>
      <c r="CM123" s="177">
        <f t="shared" si="3"/>
        <v>0</v>
      </c>
      <c r="CN123" s="177">
        <f t="shared" si="3"/>
        <v>0</v>
      </c>
      <c r="CO123" s="177">
        <f t="shared" si="3"/>
        <v>0</v>
      </c>
      <c r="CP123" s="177">
        <f t="shared" si="3"/>
        <v>0</v>
      </c>
      <c r="CQ123" s="177">
        <f t="shared" si="3"/>
        <v>0</v>
      </c>
      <c r="CR123" s="177">
        <f t="shared" si="3"/>
        <v>0</v>
      </c>
      <c r="CS123" s="177">
        <f t="shared" si="3"/>
        <v>0</v>
      </c>
      <c r="CT123" s="177">
        <f t="shared" si="3"/>
        <v>0</v>
      </c>
      <c r="CU123" s="177">
        <f t="shared" si="3"/>
        <v>0</v>
      </c>
      <c r="CV123" s="177">
        <f t="shared" si="3"/>
        <v>0</v>
      </c>
      <c r="CW123" s="177">
        <f t="shared" si="3"/>
        <v>0</v>
      </c>
      <c r="CX123" s="177">
        <f t="shared" si="3"/>
        <v>0</v>
      </c>
      <c r="CY123" s="177">
        <f t="shared" si="3"/>
        <v>0</v>
      </c>
    </row>
    <row r="124" spans="1:103" s="2" customFormat="1" x14ac:dyDescent="0.2">
      <c r="A124" s="165" t="s">
        <v>138</v>
      </c>
      <c r="B124" s="166"/>
      <c r="C124" s="167"/>
      <c r="D124" s="227">
        <f>SUM(D7:D114)</f>
        <v>0</v>
      </c>
      <c r="E124" s="227">
        <f>SUM(E7:E114)</f>
        <v>0</v>
      </c>
      <c r="F124" s="227">
        <f>SUM(F7:F114)</f>
        <v>0</v>
      </c>
      <c r="G124" s="227">
        <f>SUM(G7:G114)</f>
        <v>0</v>
      </c>
      <c r="H124" s="227">
        <f>SUM(H7:H114)</f>
        <v>0</v>
      </c>
      <c r="I124" s="227">
        <f>SUM(I7:I114)</f>
        <v>0</v>
      </c>
      <c r="J124" s="227">
        <f>SUM(J7:J114)</f>
        <v>0</v>
      </c>
      <c r="K124" s="227">
        <f>SUM(K7:K114)</f>
        <v>0</v>
      </c>
      <c r="L124" s="227">
        <f>SUM(L7:L114)</f>
        <v>0</v>
      </c>
      <c r="M124" s="227">
        <f>SUM(M7:M114)</f>
        <v>0</v>
      </c>
      <c r="N124" s="227">
        <f>SUM(N7:N114)</f>
        <v>0</v>
      </c>
      <c r="O124" s="227">
        <f>SUM(O7:O114)</f>
        <v>0</v>
      </c>
      <c r="P124" s="227">
        <f>SUM(P7:P114)</f>
        <v>0</v>
      </c>
      <c r="Q124" s="227">
        <f>SUM(Q7:Q114)</f>
        <v>0</v>
      </c>
      <c r="R124" s="227">
        <f>SUM(R7:R114)</f>
        <v>0</v>
      </c>
      <c r="S124" s="227">
        <f>SUM(S7:S114)</f>
        <v>0</v>
      </c>
      <c r="T124" s="227">
        <f>SUM(T7:T114)</f>
        <v>0</v>
      </c>
      <c r="U124" s="227">
        <f>SUM(U7:U114)</f>
        <v>0</v>
      </c>
      <c r="V124" s="227">
        <f>SUM(V7:V114)</f>
        <v>0</v>
      </c>
      <c r="W124" s="227">
        <f>SUM(W7:W114)</f>
        <v>0</v>
      </c>
      <c r="X124" s="227">
        <f>SUM(X7:X114)</f>
        <v>0</v>
      </c>
      <c r="Y124" s="227">
        <f>SUM(Y7:Y114)</f>
        <v>0</v>
      </c>
      <c r="Z124" s="227">
        <f>SUM(Z7:Z114)</f>
        <v>0</v>
      </c>
      <c r="AA124" s="227">
        <f>SUM(AA7:AA114)</f>
        <v>0</v>
      </c>
      <c r="AB124" s="227">
        <f>SUM(AB7:AB114)</f>
        <v>0</v>
      </c>
      <c r="AC124" s="227">
        <f>SUM(AC7:AC114)</f>
        <v>0</v>
      </c>
      <c r="AD124" s="227">
        <f>SUM(AD7:AD114)</f>
        <v>0</v>
      </c>
      <c r="AE124" s="227">
        <f>SUM(AE7:AE114)</f>
        <v>0</v>
      </c>
      <c r="AF124" s="227">
        <f>SUM(AF7:AF114)</f>
        <v>0</v>
      </c>
      <c r="AG124" s="227">
        <f>SUM(AG7:AG114)</f>
        <v>0</v>
      </c>
      <c r="AH124" s="227">
        <f>SUM(AH7:AH114)</f>
        <v>0</v>
      </c>
      <c r="AI124" s="227">
        <f>SUM(AI7:AI114)</f>
        <v>0</v>
      </c>
      <c r="AJ124" s="227">
        <f>SUM(AJ7:AJ114)</f>
        <v>0</v>
      </c>
      <c r="AK124" s="227">
        <f>SUM(AK7:AK114)</f>
        <v>0</v>
      </c>
      <c r="AL124" s="227">
        <f>SUM(AL7:AL114)</f>
        <v>0</v>
      </c>
      <c r="AM124" s="227">
        <f>SUM(AM7:AM114)</f>
        <v>0</v>
      </c>
      <c r="AN124" s="227">
        <f>SUM(AN7:AN114)</f>
        <v>0</v>
      </c>
      <c r="AO124" s="227">
        <f>SUM(AO7:AO114)</f>
        <v>0</v>
      </c>
      <c r="AP124" s="227">
        <f>SUM(AP7:AP114)</f>
        <v>0</v>
      </c>
      <c r="AQ124" s="227">
        <f>SUM(AQ7:AQ114)</f>
        <v>0</v>
      </c>
      <c r="AR124" s="227">
        <f>SUM(AR7:AR114)</f>
        <v>0</v>
      </c>
      <c r="AS124" s="227">
        <f>SUM(AS7:AS114)</f>
        <v>0</v>
      </c>
      <c r="AT124" s="227">
        <f>SUM(AT7:AT114)</f>
        <v>0</v>
      </c>
      <c r="AU124" s="227">
        <f>SUM(AU7:AU114)</f>
        <v>0</v>
      </c>
      <c r="AV124" s="227">
        <f>SUM(AV7:AV114)</f>
        <v>0</v>
      </c>
      <c r="AW124" s="227">
        <f>SUM(AW7:AW114)</f>
        <v>0</v>
      </c>
      <c r="AX124" s="227">
        <f>SUM(AX7:AX114)</f>
        <v>0</v>
      </c>
      <c r="AY124" s="227">
        <f>SUM(AY7:AY114)</f>
        <v>0</v>
      </c>
      <c r="AZ124" s="227">
        <f>SUM(AZ7:AZ114)</f>
        <v>0</v>
      </c>
      <c r="BA124" s="227">
        <f>SUM(BA7:BA114)</f>
        <v>0</v>
      </c>
      <c r="BB124" s="227">
        <f>SUM(BB7:BB114)</f>
        <v>0</v>
      </c>
      <c r="BC124" s="227">
        <f>SUM(BC7:BC114)</f>
        <v>0</v>
      </c>
      <c r="BD124" s="227">
        <f>SUM(BD7:BD114)</f>
        <v>0</v>
      </c>
      <c r="BE124" s="227">
        <f>SUM(BE7:BE114)</f>
        <v>0</v>
      </c>
      <c r="BF124" s="227">
        <f>SUM(BF7:BF114)</f>
        <v>0</v>
      </c>
      <c r="BG124" s="227">
        <f>SUM(BG7:BG114)</f>
        <v>0</v>
      </c>
      <c r="BH124" s="227">
        <f>SUM(BH7:BH114)</f>
        <v>0</v>
      </c>
      <c r="BI124" s="227">
        <f>SUM(BI7:BI114)</f>
        <v>0</v>
      </c>
      <c r="BJ124" s="227">
        <f>SUM(BJ7:BJ114)</f>
        <v>0</v>
      </c>
      <c r="BK124" s="227">
        <f>SUM(BK7:BK114)</f>
        <v>0</v>
      </c>
      <c r="BL124" s="227">
        <f>SUM(BL7:BL114)</f>
        <v>0</v>
      </c>
      <c r="BM124" s="227">
        <f>SUM(BM7:BM114)</f>
        <v>0</v>
      </c>
      <c r="BN124" s="227">
        <f>SUM(BN7:BN114)</f>
        <v>0</v>
      </c>
      <c r="BO124" s="227">
        <f>SUM(BO7:BO114)</f>
        <v>0</v>
      </c>
      <c r="BP124" s="227">
        <f>SUM(BP7:BP114)</f>
        <v>0</v>
      </c>
      <c r="BQ124" s="227">
        <f>SUM(BQ7:BQ114)</f>
        <v>0</v>
      </c>
      <c r="BR124" s="227">
        <f>SUM(BR7:BR114)</f>
        <v>0</v>
      </c>
      <c r="BS124" s="227">
        <f>SUM(BS7:BS114)</f>
        <v>0</v>
      </c>
      <c r="BT124" s="227">
        <f>SUM(BT7:BT114)</f>
        <v>0</v>
      </c>
      <c r="BU124" s="227">
        <f>SUM(BU7:BU114)</f>
        <v>0</v>
      </c>
      <c r="BV124" s="227">
        <f>SUM(BV7:BV114)</f>
        <v>0</v>
      </c>
      <c r="BW124" s="227">
        <f>SUM(BW7:BW114)</f>
        <v>0</v>
      </c>
      <c r="BX124" s="227">
        <f>SUM(BX7:BX114)</f>
        <v>0</v>
      </c>
      <c r="BY124" s="227">
        <f>SUM(BY7:BY114)</f>
        <v>0</v>
      </c>
      <c r="BZ124" s="227">
        <f>SUM(BZ7:BZ114)</f>
        <v>0</v>
      </c>
      <c r="CA124" s="227">
        <f>SUM(CA7:CA114)</f>
        <v>0</v>
      </c>
      <c r="CB124" s="227">
        <f>SUM(CB7:CB114)</f>
        <v>0</v>
      </c>
      <c r="CC124" s="227">
        <f>SUM(CC7:CC114)</f>
        <v>0</v>
      </c>
      <c r="CD124" s="227">
        <f>SUM(CD7:CD114)</f>
        <v>0</v>
      </c>
      <c r="CE124" s="227">
        <f>SUM(CE7:CE114)</f>
        <v>0</v>
      </c>
      <c r="CF124" s="227">
        <f>SUM(CF7:CF114)</f>
        <v>0</v>
      </c>
      <c r="CG124" s="227">
        <f>SUM(CG7:CG114)</f>
        <v>0</v>
      </c>
      <c r="CH124" s="227">
        <f>SUM(CH7:CH114)</f>
        <v>0</v>
      </c>
      <c r="CI124" s="227">
        <f>SUM(CI7:CI114)</f>
        <v>0</v>
      </c>
      <c r="CJ124" s="227">
        <f>SUM(CJ7:CJ114)</f>
        <v>0</v>
      </c>
      <c r="CK124" s="227">
        <f>SUM(CK7:CK114)</f>
        <v>0</v>
      </c>
      <c r="CL124" s="227">
        <f>SUM(CL7:CL114)</f>
        <v>0</v>
      </c>
      <c r="CM124" s="227">
        <f>SUM(CM7:CM114)</f>
        <v>0</v>
      </c>
      <c r="CN124" s="227">
        <f>SUM(CN7:CN114)</f>
        <v>0</v>
      </c>
      <c r="CO124" s="227">
        <f>SUM(CO7:CO114)</f>
        <v>0</v>
      </c>
      <c r="CP124" s="227">
        <f>SUM(CP7:CP114)</f>
        <v>0</v>
      </c>
      <c r="CQ124" s="227">
        <f>SUM(CQ7:CQ114)</f>
        <v>0</v>
      </c>
      <c r="CR124" s="227">
        <f>SUM(CR7:CR114)</f>
        <v>0</v>
      </c>
      <c r="CS124" s="227">
        <f>SUM(CS7:CS114)</f>
        <v>0</v>
      </c>
      <c r="CT124" s="227">
        <f>SUM(CT7:CT114)</f>
        <v>0</v>
      </c>
      <c r="CU124" s="227">
        <f>SUM(CU7:CU114)</f>
        <v>0</v>
      </c>
      <c r="CV124" s="227">
        <f>SUM(CV7:CV114)</f>
        <v>0</v>
      </c>
      <c r="CW124" s="227">
        <f>SUM(CW7:CW114)</f>
        <v>0</v>
      </c>
      <c r="CX124" s="227">
        <f>SUM(CX7:CX114)</f>
        <v>0</v>
      </c>
      <c r="CY124" s="227">
        <f>SUM(CY7:CY114)</f>
        <v>0</v>
      </c>
    </row>
    <row r="125" spans="1:103" x14ac:dyDescent="0.2">
      <c r="A125" s="8" t="s">
        <v>208</v>
      </c>
      <c r="B125" s="8"/>
      <c r="C125" s="152">
        <v>1878</v>
      </c>
      <c r="D125" s="175">
        <f>D124/$C$125</f>
        <v>0</v>
      </c>
      <c r="E125" s="175">
        <f t="shared" ref="E125:BP125" si="4">E124/$C$125</f>
        <v>0</v>
      </c>
      <c r="F125" s="175">
        <f t="shared" si="4"/>
        <v>0</v>
      </c>
      <c r="G125" s="175">
        <f t="shared" si="4"/>
        <v>0</v>
      </c>
      <c r="H125" s="175">
        <f t="shared" si="4"/>
        <v>0</v>
      </c>
      <c r="I125" s="175">
        <f t="shared" si="4"/>
        <v>0</v>
      </c>
      <c r="J125" s="175">
        <f t="shared" si="4"/>
        <v>0</v>
      </c>
      <c r="K125" s="175">
        <f t="shared" si="4"/>
        <v>0</v>
      </c>
      <c r="L125" s="175">
        <f t="shared" si="4"/>
        <v>0</v>
      </c>
      <c r="M125" s="175">
        <f t="shared" si="4"/>
        <v>0</v>
      </c>
      <c r="N125" s="175">
        <f t="shared" si="4"/>
        <v>0</v>
      </c>
      <c r="O125" s="175">
        <f t="shared" si="4"/>
        <v>0</v>
      </c>
      <c r="P125" s="175">
        <f t="shared" si="4"/>
        <v>0</v>
      </c>
      <c r="Q125" s="175">
        <f t="shared" si="4"/>
        <v>0</v>
      </c>
      <c r="R125" s="175">
        <f t="shared" si="4"/>
        <v>0</v>
      </c>
      <c r="S125" s="175">
        <f t="shared" si="4"/>
        <v>0</v>
      </c>
      <c r="T125" s="175">
        <f t="shared" si="4"/>
        <v>0</v>
      </c>
      <c r="U125" s="175">
        <f t="shared" si="4"/>
        <v>0</v>
      </c>
      <c r="V125" s="175">
        <f t="shared" si="4"/>
        <v>0</v>
      </c>
      <c r="W125" s="175">
        <f t="shared" si="4"/>
        <v>0</v>
      </c>
      <c r="X125" s="175">
        <f t="shared" si="4"/>
        <v>0</v>
      </c>
      <c r="Y125" s="175">
        <f t="shared" si="4"/>
        <v>0</v>
      </c>
      <c r="Z125" s="175">
        <f t="shared" si="4"/>
        <v>0</v>
      </c>
      <c r="AA125" s="175">
        <f t="shared" si="4"/>
        <v>0</v>
      </c>
      <c r="AB125" s="175">
        <f t="shared" si="4"/>
        <v>0</v>
      </c>
      <c r="AC125" s="175">
        <f t="shared" si="4"/>
        <v>0</v>
      </c>
      <c r="AD125" s="175">
        <f t="shared" si="4"/>
        <v>0</v>
      </c>
      <c r="AE125" s="175">
        <f t="shared" si="4"/>
        <v>0</v>
      </c>
      <c r="AF125" s="175">
        <f t="shared" si="4"/>
        <v>0</v>
      </c>
      <c r="AG125" s="175">
        <f t="shared" si="4"/>
        <v>0</v>
      </c>
      <c r="AH125" s="175">
        <f t="shared" si="4"/>
        <v>0</v>
      </c>
      <c r="AI125" s="175">
        <f t="shared" si="4"/>
        <v>0</v>
      </c>
      <c r="AJ125" s="175">
        <f t="shared" si="4"/>
        <v>0</v>
      </c>
      <c r="AK125" s="175">
        <f t="shared" si="4"/>
        <v>0</v>
      </c>
      <c r="AL125" s="175">
        <f t="shared" si="4"/>
        <v>0</v>
      </c>
      <c r="AM125" s="175">
        <f t="shared" si="4"/>
        <v>0</v>
      </c>
      <c r="AN125" s="175">
        <f t="shared" si="4"/>
        <v>0</v>
      </c>
      <c r="AO125" s="175">
        <f t="shared" si="4"/>
        <v>0</v>
      </c>
      <c r="AP125" s="175">
        <f t="shared" si="4"/>
        <v>0</v>
      </c>
      <c r="AQ125" s="175">
        <f t="shared" si="4"/>
        <v>0</v>
      </c>
      <c r="AR125" s="175">
        <f t="shared" si="4"/>
        <v>0</v>
      </c>
      <c r="AS125" s="175">
        <f t="shared" si="4"/>
        <v>0</v>
      </c>
      <c r="AT125" s="175">
        <f t="shared" si="4"/>
        <v>0</v>
      </c>
      <c r="AU125" s="175">
        <f t="shared" si="4"/>
        <v>0</v>
      </c>
      <c r="AV125" s="175">
        <f t="shared" si="4"/>
        <v>0</v>
      </c>
      <c r="AW125" s="175">
        <f t="shared" si="4"/>
        <v>0</v>
      </c>
      <c r="AX125" s="175">
        <f t="shared" si="4"/>
        <v>0</v>
      </c>
      <c r="AY125" s="175">
        <f t="shared" si="4"/>
        <v>0</v>
      </c>
      <c r="AZ125" s="175">
        <f t="shared" si="4"/>
        <v>0</v>
      </c>
      <c r="BA125" s="175">
        <f t="shared" si="4"/>
        <v>0</v>
      </c>
      <c r="BB125" s="175">
        <f t="shared" si="4"/>
        <v>0</v>
      </c>
      <c r="BC125" s="175">
        <f t="shared" si="4"/>
        <v>0</v>
      </c>
      <c r="BD125" s="175">
        <f t="shared" si="4"/>
        <v>0</v>
      </c>
      <c r="BE125" s="175">
        <f t="shared" si="4"/>
        <v>0</v>
      </c>
      <c r="BF125" s="175">
        <f t="shared" si="4"/>
        <v>0</v>
      </c>
      <c r="BG125" s="175">
        <f t="shared" si="4"/>
        <v>0</v>
      </c>
      <c r="BH125" s="175">
        <f t="shared" si="4"/>
        <v>0</v>
      </c>
      <c r="BI125" s="175">
        <f t="shared" si="4"/>
        <v>0</v>
      </c>
      <c r="BJ125" s="175">
        <f t="shared" si="4"/>
        <v>0</v>
      </c>
      <c r="BK125" s="175">
        <f t="shared" si="4"/>
        <v>0</v>
      </c>
      <c r="BL125" s="175">
        <f t="shared" si="4"/>
        <v>0</v>
      </c>
      <c r="BM125" s="175">
        <f t="shared" si="4"/>
        <v>0</v>
      </c>
      <c r="BN125" s="175">
        <f t="shared" si="4"/>
        <v>0</v>
      </c>
      <c r="BO125" s="175">
        <f t="shared" si="4"/>
        <v>0</v>
      </c>
      <c r="BP125" s="175">
        <f t="shared" si="4"/>
        <v>0</v>
      </c>
      <c r="BQ125" s="175">
        <f t="shared" ref="BQ125:CY125" si="5">BQ124/$C$125</f>
        <v>0</v>
      </c>
      <c r="BR125" s="175">
        <f t="shared" si="5"/>
        <v>0</v>
      </c>
      <c r="BS125" s="175">
        <f t="shared" si="5"/>
        <v>0</v>
      </c>
      <c r="BT125" s="175">
        <f t="shared" si="5"/>
        <v>0</v>
      </c>
      <c r="BU125" s="175">
        <f t="shared" si="5"/>
        <v>0</v>
      </c>
      <c r="BV125" s="175">
        <f t="shared" si="5"/>
        <v>0</v>
      </c>
      <c r="BW125" s="175">
        <f t="shared" si="5"/>
        <v>0</v>
      </c>
      <c r="BX125" s="175">
        <f t="shared" si="5"/>
        <v>0</v>
      </c>
      <c r="BY125" s="175">
        <f t="shared" si="5"/>
        <v>0</v>
      </c>
      <c r="BZ125" s="175">
        <f t="shared" si="5"/>
        <v>0</v>
      </c>
      <c r="CA125" s="175">
        <f t="shared" si="5"/>
        <v>0</v>
      </c>
      <c r="CB125" s="175">
        <f t="shared" si="5"/>
        <v>0</v>
      </c>
      <c r="CC125" s="175">
        <f t="shared" si="5"/>
        <v>0</v>
      </c>
      <c r="CD125" s="175">
        <f t="shared" si="5"/>
        <v>0</v>
      </c>
      <c r="CE125" s="175">
        <f t="shared" si="5"/>
        <v>0</v>
      </c>
      <c r="CF125" s="175">
        <f t="shared" si="5"/>
        <v>0</v>
      </c>
      <c r="CG125" s="175">
        <f t="shared" si="5"/>
        <v>0</v>
      </c>
      <c r="CH125" s="175">
        <f t="shared" si="5"/>
        <v>0</v>
      </c>
      <c r="CI125" s="175">
        <f t="shared" si="5"/>
        <v>0</v>
      </c>
      <c r="CJ125" s="175">
        <f t="shared" si="5"/>
        <v>0</v>
      </c>
      <c r="CK125" s="175">
        <f t="shared" si="5"/>
        <v>0</v>
      </c>
      <c r="CL125" s="175">
        <f t="shared" si="5"/>
        <v>0</v>
      </c>
      <c r="CM125" s="175">
        <f t="shared" si="5"/>
        <v>0</v>
      </c>
      <c r="CN125" s="175">
        <f t="shared" si="5"/>
        <v>0</v>
      </c>
      <c r="CO125" s="175">
        <f t="shared" si="5"/>
        <v>0</v>
      </c>
      <c r="CP125" s="175">
        <f t="shared" si="5"/>
        <v>0</v>
      </c>
      <c r="CQ125" s="175">
        <f t="shared" si="5"/>
        <v>0</v>
      </c>
      <c r="CR125" s="175">
        <f t="shared" si="5"/>
        <v>0</v>
      </c>
      <c r="CS125" s="175">
        <f t="shared" si="5"/>
        <v>0</v>
      </c>
      <c r="CT125" s="175">
        <f t="shared" si="5"/>
        <v>0</v>
      </c>
      <c r="CU125" s="175">
        <f t="shared" si="5"/>
        <v>0</v>
      </c>
      <c r="CV125" s="175">
        <f t="shared" si="5"/>
        <v>0</v>
      </c>
      <c r="CW125" s="175">
        <f t="shared" si="5"/>
        <v>0</v>
      </c>
      <c r="CX125" s="175">
        <f t="shared" si="5"/>
        <v>0</v>
      </c>
      <c r="CY125" s="175">
        <f t="shared" si="5"/>
        <v>0</v>
      </c>
    </row>
    <row r="126" spans="1:103" s="26" customFormat="1" x14ac:dyDescent="0.2">
      <c r="A126" s="28" t="s">
        <v>154</v>
      </c>
      <c r="B126" s="28"/>
      <c r="C126" s="19"/>
      <c r="D126" s="57">
        <f>IFERROR(SUM(D116:D121)/D125,0)</f>
        <v>0</v>
      </c>
      <c r="E126" s="57">
        <f t="shared" ref="E126:BP126" si="6">IFERROR(SUM(E116:E121)/E125,0)</f>
        <v>0</v>
      </c>
      <c r="F126" s="57">
        <f t="shared" si="6"/>
        <v>0</v>
      </c>
      <c r="G126" s="57">
        <f t="shared" si="6"/>
        <v>0</v>
      </c>
      <c r="H126" s="57">
        <f t="shared" si="6"/>
        <v>0</v>
      </c>
      <c r="I126" s="57">
        <f t="shared" si="6"/>
        <v>0</v>
      </c>
      <c r="J126" s="57">
        <f t="shared" si="6"/>
        <v>0</v>
      </c>
      <c r="K126" s="57">
        <f t="shared" si="6"/>
        <v>0</v>
      </c>
      <c r="L126" s="57">
        <f t="shared" si="6"/>
        <v>0</v>
      </c>
      <c r="M126" s="57">
        <f t="shared" si="6"/>
        <v>0</v>
      </c>
      <c r="N126" s="57">
        <f t="shared" si="6"/>
        <v>0</v>
      </c>
      <c r="O126" s="57">
        <f t="shared" si="6"/>
        <v>0</v>
      </c>
      <c r="P126" s="57">
        <f t="shared" si="6"/>
        <v>0</v>
      </c>
      <c r="Q126" s="57">
        <f t="shared" si="6"/>
        <v>0</v>
      </c>
      <c r="R126" s="57">
        <f t="shared" si="6"/>
        <v>0</v>
      </c>
      <c r="S126" s="57">
        <f t="shared" si="6"/>
        <v>0</v>
      </c>
      <c r="T126" s="57">
        <f t="shared" si="6"/>
        <v>0</v>
      </c>
      <c r="U126" s="57">
        <f t="shared" si="6"/>
        <v>0</v>
      </c>
      <c r="V126" s="57">
        <f t="shared" si="6"/>
        <v>0</v>
      </c>
      <c r="W126" s="57">
        <f t="shared" si="6"/>
        <v>0</v>
      </c>
      <c r="X126" s="57">
        <f t="shared" si="6"/>
        <v>0</v>
      </c>
      <c r="Y126" s="57">
        <f t="shared" si="6"/>
        <v>0</v>
      </c>
      <c r="Z126" s="57">
        <f t="shared" si="6"/>
        <v>0</v>
      </c>
      <c r="AA126" s="57">
        <f t="shared" si="6"/>
        <v>0</v>
      </c>
      <c r="AB126" s="57">
        <f t="shared" si="6"/>
        <v>0</v>
      </c>
      <c r="AC126" s="57">
        <f t="shared" si="6"/>
        <v>0</v>
      </c>
      <c r="AD126" s="57">
        <f t="shared" si="6"/>
        <v>0</v>
      </c>
      <c r="AE126" s="57">
        <f t="shared" si="6"/>
        <v>0</v>
      </c>
      <c r="AF126" s="57">
        <f t="shared" si="6"/>
        <v>0</v>
      </c>
      <c r="AG126" s="57">
        <f t="shared" si="6"/>
        <v>0</v>
      </c>
      <c r="AH126" s="57">
        <f t="shared" si="6"/>
        <v>0</v>
      </c>
      <c r="AI126" s="57">
        <f t="shared" si="6"/>
        <v>0</v>
      </c>
      <c r="AJ126" s="57">
        <f t="shared" si="6"/>
        <v>0</v>
      </c>
      <c r="AK126" s="57">
        <f t="shared" si="6"/>
        <v>0</v>
      </c>
      <c r="AL126" s="57">
        <f t="shared" si="6"/>
        <v>0</v>
      </c>
      <c r="AM126" s="57">
        <f t="shared" si="6"/>
        <v>0</v>
      </c>
      <c r="AN126" s="57">
        <f t="shared" si="6"/>
        <v>0</v>
      </c>
      <c r="AO126" s="57">
        <f t="shared" si="6"/>
        <v>0</v>
      </c>
      <c r="AP126" s="57">
        <f t="shared" si="6"/>
        <v>0</v>
      </c>
      <c r="AQ126" s="57">
        <f t="shared" si="6"/>
        <v>0</v>
      </c>
      <c r="AR126" s="57">
        <f t="shared" si="6"/>
        <v>0</v>
      </c>
      <c r="AS126" s="57">
        <f t="shared" si="6"/>
        <v>0</v>
      </c>
      <c r="AT126" s="57">
        <f t="shared" si="6"/>
        <v>0</v>
      </c>
      <c r="AU126" s="57">
        <f t="shared" si="6"/>
        <v>0</v>
      </c>
      <c r="AV126" s="57">
        <f t="shared" si="6"/>
        <v>0</v>
      </c>
      <c r="AW126" s="57">
        <f t="shared" si="6"/>
        <v>0</v>
      </c>
      <c r="AX126" s="57">
        <f t="shared" si="6"/>
        <v>0</v>
      </c>
      <c r="AY126" s="57">
        <f t="shared" si="6"/>
        <v>0</v>
      </c>
      <c r="AZ126" s="57">
        <f t="shared" si="6"/>
        <v>0</v>
      </c>
      <c r="BA126" s="57">
        <f t="shared" si="6"/>
        <v>0</v>
      </c>
      <c r="BB126" s="57">
        <f t="shared" si="6"/>
        <v>0</v>
      </c>
      <c r="BC126" s="57">
        <f t="shared" si="6"/>
        <v>0</v>
      </c>
      <c r="BD126" s="57">
        <f t="shared" si="6"/>
        <v>0</v>
      </c>
      <c r="BE126" s="57">
        <f t="shared" si="6"/>
        <v>0</v>
      </c>
      <c r="BF126" s="57">
        <f t="shared" si="6"/>
        <v>0</v>
      </c>
      <c r="BG126" s="57">
        <f t="shared" si="6"/>
        <v>0</v>
      </c>
      <c r="BH126" s="57">
        <f t="shared" si="6"/>
        <v>0</v>
      </c>
      <c r="BI126" s="57">
        <f t="shared" si="6"/>
        <v>0</v>
      </c>
      <c r="BJ126" s="57">
        <f t="shared" si="6"/>
        <v>0</v>
      </c>
      <c r="BK126" s="57">
        <f t="shared" si="6"/>
        <v>0</v>
      </c>
      <c r="BL126" s="57">
        <f t="shared" si="6"/>
        <v>0</v>
      </c>
      <c r="BM126" s="57">
        <f t="shared" si="6"/>
        <v>0</v>
      </c>
      <c r="BN126" s="57">
        <f t="shared" si="6"/>
        <v>0</v>
      </c>
      <c r="BO126" s="57">
        <f t="shared" si="6"/>
        <v>0</v>
      </c>
      <c r="BP126" s="57">
        <f t="shared" si="6"/>
        <v>0</v>
      </c>
      <c r="BQ126" s="57">
        <f t="shared" ref="BQ126:CY126" si="7">IFERROR(SUM(BQ116:BQ121)/BQ125,0)</f>
        <v>0</v>
      </c>
      <c r="BR126" s="57">
        <f t="shared" si="7"/>
        <v>0</v>
      </c>
      <c r="BS126" s="57">
        <f t="shared" si="7"/>
        <v>0</v>
      </c>
      <c r="BT126" s="57">
        <f t="shared" si="7"/>
        <v>0</v>
      </c>
      <c r="BU126" s="57">
        <f t="shared" si="7"/>
        <v>0</v>
      </c>
      <c r="BV126" s="57">
        <f t="shared" si="7"/>
        <v>0</v>
      </c>
      <c r="BW126" s="57">
        <f t="shared" si="7"/>
        <v>0</v>
      </c>
      <c r="BX126" s="57">
        <f t="shared" si="7"/>
        <v>0</v>
      </c>
      <c r="BY126" s="57">
        <f t="shared" si="7"/>
        <v>0</v>
      </c>
      <c r="BZ126" s="57">
        <f t="shared" si="7"/>
        <v>0</v>
      </c>
      <c r="CA126" s="57">
        <f t="shared" si="7"/>
        <v>0</v>
      </c>
      <c r="CB126" s="57">
        <f t="shared" si="7"/>
        <v>0</v>
      </c>
      <c r="CC126" s="57">
        <f t="shared" si="7"/>
        <v>0</v>
      </c>
      <c r="CD126" s="57">
        <f t="shared" si="7"/>
        <v>0</v>
      </c>
      <c r="CE126" s="57">
        <f t="shared" si="7"/>
        <v>0</v>
      </c>
      <c r="CF126" s="57">
        <f t="shared" si="7"/>
        <v>0</v>
      </c>
      <c r="CG126" s="57">
        <f t="shared" si="7"/>
        <v>0</v>
      </c>
      <c r="CH126" s="57">
        <f t="shared" si="7"/>
        <v>0</v>
      </c>
      <c r="CI126" s="57">
        <f t="shared" si="7"/>
        <v>0</v>
      </c>
      <c r="CJ126" s="57">
        <f t="shared" si="7"/>
        <v>0</v>
      </c>
      <c r="CK126" s="57">
        <f t="shared" si="7"/>
        <v>0</v>
      </c>
      <c r="CL126" s="57">
        <f t="shared" si="7"/>
        <v>0</v>
      </c>
      <c r="CM126" s="57">
        <f t="shared" si="7"/>
        <v>0</v>
      </c>
      <c r="CN126" s="57">
        <f t="shared" si="7"/>
        <v>0</v>
      </c>
      <c r="CO126" s="57">
        <f t="shared" si="7"/>
        <v>0</v>
      </c>
      <c r="CP126" s="57">
        <f t="shared" si="7"/>
        <v>0</v>
      </c>
      <c r="CQ126" s="57">
        <f t="shared" si="7"/>
        <v>0</v>
      </c>
      <c r="CR126" s="57">
        <f t="shared" si="7"/>
        <v>0</v>
      </c>
      <c r="CS126" s="57">
        <f t="shared" si="7"/>
        <v>0</v>
      </c>
      <c r="CT126" s="57">
        <f t="shared" si="7"/>
        <v>0</v>
      </c>
      <c r="CU126" s="57">
        <f t="shared" si="7"/>
        <v>0</v>
      </c>
      <c r="CV126" s="57">
        <f t="shared" si="7"/>
        <v>0</v>
      </c>
      <c r="CW126" s="57">
        <f t="shared" si="7"/>
        <v>0</v>
      </c>
      <c r="CX126" s="57">
        <f t="shared" si="7"/>
        <v>0</v>
      </c>
      <c r="CY126" s="57">
        <f t="shared" si="7"/>
        <v>0</v>
      </c>
    </row>
    <row r="127" spans="1:103" s="26" customFormat="1" x14ac:dyDescent="0.2">
      <c r="A127" s="107" t="s">
        <v>143</v>
      </c>
      <c r="B127" s="108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0"/>
      <c r="CQ127" s="110"/>
      <c r="CR127" s="110"/>
      <c r="CS127" s="110"/>
      <c r="CT127" s="110"/>
      <c r="CU127" s="110"/>
      <c r="CV127" s="110"/>
      <c r="CW127" s="110"/>
      <c r="CX127" s="110"/>
      <c r="CY127" s="111"/>
    </row>
    <row r="128" spans="1:103" s="26" customFormat="1" x14ac:dyDescent="0.2">
      <c r="A128" s="96" t="s">
        <v>144</v>
      </c>
      <c r="B128" s="7"/>
      <c r="C128" s="97"/>
      <c r="D128" s="98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95"/>
      <c r="CM128" s="105"/>
      <c r="CN128" s="105"/>
      <c r="CO128" s="105"/>
      <c r="CP128" s="105"/>
      <c r="CQ128" s="105"/>
      <c r="CR128" s="105"/>
      <c r="CS128" s="105"/>
      <c r="CT128" s="105"/>
      <c r="CU128" s="105"/>
      <c r="CV128" s="105"/>
      <c r="CW128" s="105"/>
      <c r="CX128" s="105"/>
      <c r="CY128" s="105"/>
    </row>
    <row r="129" spans="1:103" s="26" customFormat="1" x14ac:dyDescent="0.2">
      <c r="A129" s="99" t="s">
        <v>146</v>
      </c>
      <c r="B129" s="28"/>
      <c r="C129" s="100"/>
      <c r="D129" s="101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196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</row>
    <row r="130" spans="1:103" s="26" customFormat="1" x14ac:dyDescent="0.2">
      <c r="A130" s="102" t="s">
        <v>145</v>
      </c>
      <c r="B130" s="48"/>
      <c r="C130" s="103"/>
      <c r="D130" s="104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6"/>
      <c r="CL130" s="106">
        <f>IFERROR(CL128/CL129,0)</f>
        <v>0</v>
      </c>
      <c r="CM130" s="106"/>
      <c r="CN130" s="106"/>
      <c r="CO130" s="106"/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</row>
    <row r="131" spans="1:103" s="2" customFormat="1" x14ac:dyDescent="0.2">
      <c r="A131" s="41" t="s">
        <v>5</v>
      </c>
      <c r="B131" s="42"/>
      <c r="C131" s="43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5"/>
      <c r="CK131" s="44"/>
      <c r="CL131" s="46"/>
      <c r="CM131" s="46"/>
      <c r="CN131" s="46"/>
      <c r="CO131" s="46"/>
      <c r="CP131" s="44"/>
      <c r="CQ131" s="44"/>
      <c r="CR131" s="45"/>
      <c r="CS131" s="45"/>
      <c r="CT131" s="45"/>
      <c r="CU131" s="45"/>
      <c r="CV131" s="45"/>
      <c r="CW131" s="45"/>
      <c r="CX131" s="45"/>
      <c r="CY131" s="45"/>
    </row>
    <row r="132" spans="1:103" s="26" customFormat="1" x14ac:dyDescent="0.2">
      <c r="A132" s="7" t="s">
        <v>24</v>
      </c>
      <c r="B132" s="7"/>
      <c r="C132" s="4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197"/>
      <c r="BB132" s="197"/>
      <c r="BC132" s="197"/>
      <c r="BD132" s="197"/>
      <c r="BE132" s="197"/>
      <c r="BF132" s="197"/>
      <c r="BG132" s="197"/>
      <c r="BH132" s="197"/>
      <c r="BI132" s="197"/>
      <c r="BJ132" s="197"/>
      <c r="BK132" s="197"/>
      <c r="BL132" s="197"/>
      <c r="BM132" s="197"/>
      <c r="BN132" s="197"/>
      <c r="BO132" s="197"/>
      <c r="BP132" s="197"/>
      <c r="BQ132" s="197"/>
      <c r="BR132" s="197"/>
      <c r="BS132" s="197"/>
      <c r="BT132" s="197"/>
      <c r="BU132" s="197"/>
      <c r="BV132" s="197"/>
      <c r="BW132" s="197"/>
      <c r="BX132" s="197"/>
      <c r="BY132" s="197"/>
      <c r="BZ132" s="197"/>
      <c r="CA132" s="197"/>
      <c r="CB132" s="197"/>
      <c r="CC132" s="197"/>
      <c r="CD132" s="197"/>
      <c r="CE132" s="197"/>
      <c r="CF132" s="197"/>
      <c r="CG132" s="197"/>
      <c r="CH132" s="197"/>
      <c r="CI132" s="197"/>
      <c r="CJ132" s="197"/>
      <c r="CK132" s="197"/>
      <c r="CL132" s="197"/>
      <c r="CM132" s="197"/>
      <c r="CN132" s="197"/>
      <c r="CO132" s="197"/>
      <c r="CP132" s="197"/>
      <c r="CQ132" s="197"/>
      <c r="CR132" s="197"/>
      <c r="CS132" s="197"/>
      <c r="CT132" s="197"/>
      <c r="CU132" s="197"/>
      <c r="CV132" s="197"/>
      <c r="CW132" s="197"/>
      <c r="CX132" s="197"/>
      <c r="CY132" s="197"/>
    </row>
    <row r="133" spans="1:103" x14ac:dyDescent="0.2">
      <c r="A133" s="8" t="s">
        <v>209</v>
      </c>
      <c r="B133" s="40"/>
      <c r="C133" s="19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  <c r="AR133" s="198"/>
      <c r="AS133" s="198"/>
      <c r="AT133" s="198"/>
      <c r="AU133" s="198"/>
      <c r="AV133" s="198"/>
      <c r="AW133" s="198"/>
      <c r="AX133" s="198"/>
      <c r="AY133" s="198"/>
      <c r="AZ133" s="19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  <c r="BZ133" s="198"/>
      <c r="CA133" s="198"/>
      <c r="CB133" s="198"/>
      <c r="CC133" s="198"/>
      <c r="CD133" s="198"/>
      <c r="CE133" s="198"/>
      <c r="CF133" s="198"/>
      <c r="CG133" s="198"/>
      <c r="CH133" s="198"/>
      <c r="CI133" s="198"/>
      <c r="CJ133" s="198"/>
      <c r="CK133" s="198"/>
      <c r="CL133" s="198"/>
      <c r="CM133" s="198"/>
      <c r="CN133" s="198"/>
      <c r="CO133" s="198"/>
      <c r="CP133" s="198"/>
      <c r="CQ133" s="198"/>
      <c r="CR133" s="198"/>
      <c r="CS133" s="198"/>
      <c r="CT133" s="198"/>
      <c r="CU133" s="198"/>
      <c r="CV133" s="198"/>
      <c r="CW133" s="198"/>
      <c r="CX133" s="198"/>
      <c r="CY133" s="198"/>
    </row>
    <row r="134" spans="1:103" s="26" customFormat="1" x14ac:dyDescent="0.2">
      <c r="A134" s="30" t="s">
        <v>207</v>
      </c>
      <c r="B134" s="30"/>
      <c r="C134" s="34"/>
      <c r="D134" s="35">
        <f>IFERROR(D133/D125,0)</f>
        <v>0</v>
      </c>
      <c r="E134" s="35">
        <f t="shared" ref="E134:BP134" si="8">IFERROR(E133/E125,0)</f>
        <v>0</v>
      </c>
      <c r="F134" s="35">
        <f t="shared" si="8"/>
        <v>0</v>
      </c>
      <c r="G134" s="35">
        <f t="shared" si="8"/>
        <v>0</v>
      </c>
      <c r="H134" s="35">
        <f t="shared" si="8"/>
        <v>0</v>
      </c>
      <c r="I134" s="35">
        <f t="shared" si="8"/>
        <v>0</v>
      </c>
      <c r="J134" s="35">
        <f t="shared" si="8"/>
        <v>0</v>
      </c>
      <c r="K134" s="35">
        <f t="shared" si="8"/>
        <v>0</v>
      </c>
      <c r="L134" s="35">
        <f t="shared" si="8"/>
        <v>0</v>
      </c>
      <c r="M134" s="35">
        <f t="shared" si="8"/>
        <v>0</v>
      </c>
      <c r="N134" s="35">
        <f t="shared" si="8"/>
        <v>0</v>
      </c>
      <c r="O134" s="35">
        <f t="shared" si="8"/>
        <v>0</v>
      </c>
      <c r="P134" s="35">
        <f t="shared" si="8"/>
        <v>0</v>
      </c>
      <c r="Q134" s="35">
        <f t="shared" si="8"/>
        <v>0</v>
      </c>
      <c r="R134" s="35">
        <f t="shared" si="8"/>
        <v>0</v>
      </c>
      <c r="S134" s="35">
        <f t="shared" si="8"/>
        <v>0</v>
      </c>
      <c r="T134" s="35">
        <f t="shared" si="8"/>
        <v>0</v>
      </c>
      <c r="U134" s="35">
        <f t="shared" si="8"/>
        <v>0</v>
      </c>
      <c r="V134" s="35">
        <f t="shared" si="8"/>
        <v>0</v>
      </c>
      <c r="W134" s="35">
        <f t="shared" si="8"/>
        <v>0</v>
      </c>
      <c r="X134" s="35">
        <f t="shared" si="8"/>
        <v>0</v>
      </c>
      <c r="Y134" s="35">
        <f t="shared" si="8"/>
        <v>0</v>
      </c>
      <c r="Z134" s="35">
        <f t="shared" si="8"/>
        <v>0</v>
      </c>
      <c r="AA134" s="35">
        <f t="shared" si="8"/>
        <v>0</v>
      </c>
      <c r="AB134" s="35">
        <f t="shared" si="8"/>
        <v>0</v>
      </c>
      <c r="AC134" s="35">
        <f t="shared" si="8"/>
        <v>0</v>
      </c>
      <c r="AD134" s="35">
        <f t="shared" si="8"/>
        <v>0</v>
      </c>
      <c r="AE134" s="35">
        <f t="shared" si="8"/>
        <v>0</v>
      </c>
      <c r="AF134" s="35">
        <f t="shared" si="8"/>
        <v>0</v>
      </c>
      <c r="AG134" s="35">
        <f t="shared" si="8"/>
        <v>0</v>
      </c>
      <c r="AH134" s="35">
        <f t="shared" si="8"/>
        <v>0</v>
      </c>
      <c r="AI134" s="35">
        <f t="shared" si="8"/>
        <v>0</v>
      </c>
      <c r="AJ134" s="35">
        <f t="shared" si="8"/>
        <v>0</v>
      </c>
      <c r="AK134" s="35">
        <f t="shared" si="8"/>
        <v>0</v>
      </c>
      <c r="AL134" s="35">
        <f t="shared" si="8"/>
        <v>0</v>
      </c>
      <c r="AM134" s="35">
        <f t="shared" si="8"/>
        <v>0</v>
      </c>
      <c r="AN134" s="35">
        <f t="shared" si="8"/>
        <v>0</v>
      </c>
      <c r="AO134" s="35">
        <f t="shared" si="8"/>
        <v>0</v>
      </c>
      <c r="AP134" s="35">
        <f t="shared" si="8"/>
        <v>0</v>
      </c>
      <c r="AQ134" s="35">
        <f t="shared" si="8"/>
        <v>0</v>
      </c>
      <c r="AR134" s="35">
        <f t="shared" si="8"/>
        <v>0</v>
      </c>
      <c r="AS134" s="35">
        <f t="shared" si="8"/>
        <v>0</v>
      </c>
      <c r="AT134" s="35">
        <f t="shared" si="8"/>
        <v>0</v>
      </c>
      <c r="AU134" s="35">
        <f t="shared" si="8"/>
        <v>0</v>
      </c>
      <c r="AV134" s="35">
        <f t="shared" si="8"/>
        <v>0</v>
      </c>
      <c r="AW134" s="35">
        <f t="shared" si="8"/>
        <v>0</v>
      </c>
      <c r="AX134" s="35">
        <f t="shared" si="8"/>
        <v>0</v>
      </c>
      <c r="AY134" s="35">
        <f t="shared" si="8"/>
        <v>0</v>
      </c>
      <c r="AZ134" s="35">
        <f t="shared" si="8"/>
        <v>0</v>
      </c>
      <c r="BA134" s="35">
        <f t="shared" si="8"/>
        <v>0</v>
      </c>
      <c r="BB134" s="35">
        <f t="shared" si="8"/>
        <v>0</v>
      </c>
      <c r="BC134" s="35">
        <f t="shared" si="8"/>
        <v>0</v>
      </c>
      <c r="BD134" s="35">
        <f t="shared" si="8"/>
        <v>0</v>
      </c>
      <c r="BE134" s="35">
        <f t="shared" si="8"/>
        <v>0</v>
      </c>
      <c r="BF134" s="35">
        <f t="shared" si="8"/>
        <v>0</v>
      </c>
      <c r="BG134" s="35">
        <f t="shared" si="8"/>
        <v>0</v>
      </c>
      <c r="BH134" s="35">
        <f t="shared" si="8"/>
        <v>0</v>
      </c>
      <c r="BI134" s="35">
        <f t="shared" si="8"/>
        <v>0</v>
      </c>
      <c r="BJ134" s="35">
        <f t="shared" si="8"/>
        <v>0</v>
      </c>
      <c r="BK134" s="35">
        <f t="shared" si="8"/>
        <v>0</v>
      </c>
      <c r="BL134" s="35">
        <f t="shared" si="8"/>
        <v>0</v>
      </c>
      <c r="BM134" s="35">
        <f t="shared" si="8"/>
        <v>0</v>
      </c>
      <c r="BN134" s="35">
        <f t="shared" si="8"/>
        <v>0</v>
      </c>
      <c r="BO134" s="35">
        <f t="shared" si="8"/>
        <v>0</v>
      </c>
      <c r="BP134" s="35">
        <f t="shared" si="8"/>
        <v>0</v>
      </c>
      <c r="BQ134" s="35">
        <f t="shared" ref="BQ134:CY134" si="9">IFERROR(BQ133/BQ125,0)</f>
        <v>0</v>
      </c>
      <c r="BR134" s="35">
        <f t="shared" si="9"/>
        <v>0</v>
      </c>
      <c r="BS134" s="35">
        <f t="shared" si="9"/>
        <v>0</v>
      </c>
      <c r="BT134" s="35">
        <f t="shared" si="9"/>
        <v>0</v>
      </c>
      <c r="BU134" s="35">
        <f t="shared" si="9"/>
        <v>0</v>
      </c>
      <c r="BV134" s="35">
        <f t="shared" si="9"/>
        <v>0</v>
      </c>
      <c r="BW134" s="35">
        <f t="shared" si="9"/>
        <v>0</v>
      </c>
      <c r="BX134" s="35">
        <f t="shared" si="9"/>
        <v>0</v>
      </c>
      <c r="BY134" s="35">
        <f t="shared" si="9"/>
        <v>0</v>
      </c>
      <c r="BZ134" s="35">
        <f t="shared" si="9"/>
        <v>0</v>
      </c>
      <c r="CA134" s="35">
        <f t="shared" si="9"/>
        <v>0</v>
      </c>
      <c r="CB134" s="35">
        <f t="shared" si="9"/>
        <v>0</v>
      </c>
      <c r="CC134" s="35">
        <f t="shared" si="9"/>
        <v>0</v>
      </c>
      <c r="CD134" s="35">
        <f t="shared" si="9"/>
        <v>0</v>
      </c>
      <c r="CE134" s="35">
        <f t="shared" si="9"/>
        <v>0</v>
      </c>
      <c r="CF134" s="35">
        <f t="shared" si="9"/>
        <v>0</v>
      </c>
      <c r="CG134" s="35">
        <f t="shared" si="9"/>
        <v>0</v>
      </c>
      <c r="CH134" s="35">
        <f t="shared" si="9"/>
        <v>0</v>
      </c>
      <c r="CI134" s="35">
        <f t="shared" si="9"/>
        <v>0</v>
      </c>
      <c r="CJ134" s="35">
        <f t="shared" si="9"/>
        <v>0</v>
      </c>
      <c r="CK134" s="35">
        <f t="shared" si="9"/>
        <v>0</v>
      </c>
      <c r="CL134" s="35">
        <f t="shared" si="9"/>
        <v>0</v>
      </c>
      <c r="CM134" s="35">
        <f t="shared" si="9"/>
        <v>0</v>
      </c>
      <c r="CN134" s="35">
        <f t="shared" si="9"/>
        <v>0</v>
      </c>
      <c r="CO134" s="35">
        <f t="shared" si="9"/>
        <v>0</v>
      </c>
      <c r="CP134" s="35">
        <f t="shared" si="9"/>
        <v>0</v>
      </c>
      <c r="CQ134" s="35">
        <f t="shared" si="9"/>
        <v>0</v>
      </c>
      <c r="CR134" s="35">
        <f t="shared" si="9"/>
        <v>0</v>
      </c>
      <c r="CS134" s="35">
        <f t="shared" si="9"/>
        <v>0</v>
      </c>
      <c r="CT134" s="35">
        <f t="shared" si="9"/>
        <v>0</v>
      </c>
      <c r="CU134" s="35">
        <f t="shared" si="9"/>
        <v>0</v>
      </c>
      <c r="CV134" s="35">
        <f t="shared" si="9"/>
        <v>0</v>
      </c>
      <c r="CW134" s="35">
        <f t="shared" si="9"/>
        <v>0</v>
      </c>
      <c r="CX134" s="35">
        <f t="shared" si="9"/>
        <v>0</v>
      </c>
      <c r="CY134" s="35">
        <f t="shared" si="9"/>
        <v>0</v>
      </c>
    </row>
    <row r="135" spans="1:103" s="26" customFormat="1" x14ac:dyDescent="0.2">
      <c r="A135" s="48" t="s">
        <v>205</v>
      </c>
      <c r="B135" s="48"/>
      <c r="C135" s="33"/>
      <c r="D135" s="48">
        <f t="shared" ref="D135:AI135" si="10">IFERROR(D132/D133,0)</f>
        <v>0</v>
      </c>
      <c r="E135" s="48">
        <f t="shared" si="10"/>
        <v>0</v>
      </c>
      <c r="F135" s="48">
        <f t="shared" si="10"/>
        <v>0</v>
      </c>
      <c r="G135" s="48">
        <f t="shared" si="10"/>
        <v>0</v>
      </c>
      <c r="H135" s="48">
        <f t="shared" si="10"/>
        <v>0</v>
      </c>
      <c r="I135" s="48">
        <f t="shared" si="10"/>
        <v>0</v>
      </c>
      <c r="J135" s="48">
        <f t="shared" si="10"/>
        <v>0</v>
      </c>
      <c r="K135" s="48">
        <f t="shared" si="10"/>
        <v>0</v>
      </c>
      <c r="L135" s="48">
        <f t="shared" si="10"/>
        <v>0</v>
      </c>
      <c r="M135" s="48">
        <f t="shared" si="10"/>
        <v>0</v>
      </c>
      <c r="N135" s="48">
        <f t="shared" si="10"/>
        <v>0</v>
      </c>
      <c r="O135" s="48">
        <f t="shared" si="10"/>
        <v>0</v>
      </c>
      <c r="P135" s="48">
        <f t="shared" si="10"/>
        <v>0</v>
      </c>
      <c r="Q135" s="48">
        <f t="shared" si="10"/>
        <v>0</v>
      </c>
      <c r="R135" s="48">
        <f t="shared" si="10"/>
        <v>0</v>
      </c>
      <c r="S135" s="48">
        <f t="shared" si="10"/>
        <v>0</v>
      </c>
      <c r="T135" s="48">
        <f t="shared" si="10"/>
        <v>0</v>
      </c>
      <c r="U135" s="48">
        <f t="shared" si="10"/>
        <v>0</v>
      </c>
      <c r="V135" s="48">
        <f t="shared" si="10"/>
        <v>0</v>
      </c>
      <c r="W135" s="48">
        <f t="shared" si="10"/>
        <v>0</v>
      </c>
      <c r="X135" s="48">
        <f t="shared" si="10"/>
        <v>0</v>
      </c>
      <c r="Y135" s="48">
        <f t="shared" si="10"/>
        <v>0</v>
      </c>
      <c r="Z135" s="48">
        <f t="shared" si="10"/>
        <v>0</v>
      </c>
      <c r="AA135" s="48">
        <f t="shared" si="10"/>
        <v>0</v>
      </c>
      <c r="AB135" s="48">
        <f t="shared" si="10"/>
        <v>0</v>
      </c>
      <c r="AC135" s="48">
        <f t="shared" si="10"/>
        <v>0</v>
      </c>
      <c r="AD135" s="48">
        <f t="shared" si="10"/>
        <v>0</v>
      </c>
      <c r="AE135" s="48">
        <f t="shared" si="10"/>
        <v>0</v>
      </c>
      <c r="AF135" s="48">
        <f t="shared" si="10"/>
        <v>0</v>
      </c>
      <c r="AG135" s="48">
        <f t="shared" si="10"/>
        <v>0</v>
      </c>
      <c r="AH135" s="48">
        <f t="shared" si="10"/>
        <v>0</v>
      </c>
      <c r="AI135" s="48">
        <f t="shared" si="10"/>
        <v>0</v>
      </c>
      <c r="AJ135" s="48">
        <f t="shared" ref="AJ135:BO135" si="11">IFERROR(AJ132/AJ133,0)</f>
        <v>0</v>
      </c>
      <c r="AK135" s="48">
        <f t="shared" si="11"/>
        <v>0</v>
      </c>
      <c r="AL135" s="48">
        <f t="shared" si="11"/>
        <v>0</v>
      </c>
      <c r="AM135" s="48">
        <f t="shared" si="11"/>
        <v>0</v>
      </c>
      <c r="AN135" s="48">
        <f t="shared" si="11"/>
        <v>0</v>
      </c>
      <c r="AO135" s="48">
        <f t="shared" si="11"/>
        <v>0</v>
      </c>
      <c r="AP135" s="48">
        <f t="shared" si="11"/>
        <v>0</v>
      </c>
      <c r="AQ135" s="48">
        <f t="shared" si="11"/>
        <v>0</v>
      </c>
      <c r="AR135" s="48">
        <f t="shared" si="11"/>
        <v>0</v>
      </c>
      <c r="AS135" s="48">
        <f t="shared" si="11"/>
        <v>0</v>
      </c>
      <c r="AT135" s="48">
        <f t="shared" si="11"/>
        <v>0</v>
      </c>
      <c r="AU135" s="48">
        <f t="shared" si="11"/>
        <v>0</v>
      </c>
      <c r="AV135" s="48">
        <f t="shared" si="11"/>
        <v>0</v>
      </c>
      <c r="AW135" s="48">
        <f t="shared" si="11"/>
        <v>0</v>
      </c>
      <c r="AX135" s="48">
        <f t="shared" si="11"/>
        <v>0</v>
      </c>
      <c r="AY135" s="48">
        <f t="shared" si="11"/>
        <v>0</v>
      </c>
      <c r="AZ135" s="48">
        <f t="shared" si="11"/>
        <v>0</v>
      </c>
      <c r="BA135" s="48">
        <f t="shared" si="11"/>
        <v>0</v>
      </c>
      <c r="BB135" s="48">
        <f t="shared" si="11"/>
        <v>0</v>
      </c>
      <c r="BC135" s="48">
        <f t="shared" si="11"/>
        <v>0</v>
      </c>
      <c r="BD135" s="48">
        <f t="shared" si="11"/>
        <v>0</v>
      </c>
      <c r="BE135" s="48">
        <f t="shared" si="11"/>
        <v>0</v>
      </c>
      <c r="BF135" s="48">
        <f t="shared" si="11"/>
        <v>0</v>
      </c>
      <c r="BG135" s="48">
        <f t="shared" si="11"/>
        <v>0</v>
      </c>
      <c r="BH135" s="48">
        <f t="shared" si="11"/>
        <v>0</v>
      </c>
      <c r="BI135" s="48">
        <f t="shared" si="11"/>
        <v>0</v>
      </c>
      <c r="BJ135" s="48">
        <f t="shared" si="11"/>
        <v>0</v>
      </c>
      <c r="BK135" s="48">
        <f t="shared" si="11"/>
        <v>0</v>
      </c>
      <c r="BL135" s="48">
        <f t="shared" si="11"/>
        <v>0</v>
      </c>
      <c r="BM135" s="48">
        <f t="shared" si="11"/>
        <v>0</v>
      </c>
      <c r="BN135" s="48">
        <f t="shared" si="11"/>
        <v>0</v>
      </c>
      <c r="BO135" s="48">
        <f t="shared" si="11"/>
        <v>0</v>
      </c>
      <c r="BP135" s="48">
        <f t="shared" ref="BP135:CR135" si="12">IFERROR(BP132/BP133,0)</f>
        <v>0</v>
      </c>
      <c r="BQ135" s="48">
        <f t="shared" si="12"/>
        <v>0</v>
      </c>
      <c r="BR135" s="48">
        <f t="shared" si="12"/>
        <v>0</v>
      </c>
      <c r="BS135" s="48">
        <f t="shared" si="12"/>
        <v>0</v>
      </c>
      <c r="BT135" s="48">
        <f t="shared" si="12"/>
        <v>0</v>
      </c>
      <c r="BU135" s="48">
        <f t="shared" si="12"/>
        <v>0</v>
      </c>
      <c r="BV135" s="48">
        <f t="shared" si="12"/>
        <v>0</v>
      </c>
      <c r="BW135" s="48">
        <f t="shared" si="12"/>
        <v>0</v>
      </c>
      <c r="BX135" s="48">
        <f t="shared" si="12"/>
        <v>0</v>
      </c>
      <c r="BY135" s="48">
        <f t="shared" si="12"/>
        <v>0</v>
      </c>
      <c r="BZ135" s="48">
        <f t="shared" si="12"/>
        <v>0</v>
      </c>
      <c r="CA135" s="48">
        <f t="shared" si="12"/>
        <v>0</v>
      </c>
      <c r="CB135" s="48">
        <f t="shared" si="12"/>
        <v>0</v>
      </c>
      <c r="CC135" s="48">
        <f t="shared" si="12"/>
        <v>0</v>
      </c>
      <c r="CD135" s="48">
        <f t="shared" si="12"/>
        <v>0</v>
      </c>
      <c r="CE135" s="48">
        <f t="shared" si="12"/>
        <v>0</v>
      </c>
      <c r="CF135" s="48">
        <f t="shared" si="12"/>
        <v>0</v>
      </c>
      <c r="CG135" s="48">
        <f t="shared" si="12"/>
        <v>0</v>
      </c>
      <c r="CH135" s="48">
        <f t="shared" ref="CH135:CI135" si="13">IFERROR(CH132/CH133,0)</f>
        <v>0</v>
      </c>
      <c r="CI135" s="48">
        <f t="shared" si="13"/>
        <v>0</v>
      </c>
      <c r="CJ135" s="48">
        <f t="shared" si="12"/>
        <v>0</v>
      </c>
      <c r="CK135" s="48">
        <f t="shared" si="12"/>
        <v>0</v>
      </c>
      <c r="CL135" s="48">
        <f t="shared" ref="CL135:CN135" si="14">IFERROR(CL132/CL133,0)</f>
        <v>0</v>
      </c>
      <c r="CM135" s="48">
        <f t="shared" ref="CM135" si="15">IFERROR(CM132/CM133,0)</f>
        <v>0</v>
      </c>
      <c r="CN135" s="48">
        <f t="shared" si="14"/>
        <v>0</v>
      </c>
      <c r="CO135" s="48">
        <f t="shared" si="12"/>
        <v>0</v>
      </c>
      <c r="CP135" s="48">
        <f t="shared" si="12"/>
        <v>0</v>
      </c>
      <c r="CQ135" s="48">
        <f t="shared" si="12"/>
        <v>0</v>
      </c>
      <c r="CR135" s="48">
        <f t="shared" si="12"/>
        <v>0</v>
      </c>
      <c r="CS135" s="48"/>
      <c r="CT135" s="48"/>
      <c r="CU135" s="48"/>
      <c r="CV135" s="48">
        <f t="shared" ref="CV135:CY135" si="16">IFERROR(CV132/CV133,0)</f>
        <v>0</v>
      </c>
      <c r="CW135" s="48">
        <f t="shared" si="16"/>
        <v>0</v>
      </c>
      <c r="CX135" s="48"/>
      <c r="CY135" s="48">
        <f t="shared" si="16"/>
        <v>0</v>
      </c>
    </row>
    <row r="136" spans="1:103" s="2" customFormat="1" x14ac:dyDescent="0.2">
      <c r="A136" s="9" t="s">
        <v>74</v>
      </c>
      <c r="B136" s="10"/>
      <c r="C136" s="2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21"/>
    </row>
    <row r="137" spans="1:103" s="2" customFormat="1" x14ac:dyDescent="0.2">
      <c r="A137" s="144" t="s">
        <v>72</v>
      </c>
      <c r="B137" s="91"/>
      <c r="C137" s="159">
        <f>SUM(D137:CY137)</f>
        <v>0</v>
      </c>
      <c r="D137" s="160">
        <f>D123+D128+D132</f>
        <v>0</v>
      </c>
      <c r="E137" s="160">
        <f t="shared" ref="E137:BP137" si="17">E123+E128+E132</f>
        <v>0</v>
      </c>
      <c r="F137" s="160">
        <f t="shared" si="17"/>
        <v>0</v>
      </c>
      <c r="G137" s="160">
        <f t="shared" si="17"/>
        <v>0</v>
      </c>
      <c r="H137" s="160">
        <f t="shared" si="17"/>
        <v>0</v>
      </c>
      <c r="I137" s="160">
        <f t="shared" si="17"/>
        <v>0</v>
      </c>
      <c r="J137" s="160">
        <f t="shared" si="17"/>
        <v>0</v>
      </c>
      <c r="K137" s="160">
        <f t="shared" si="17"/>
        <v>0</v>
      </c>
      <c r="L137" s="160">
        <f t="shared" si="17"/>
        <v>0</v>
      </c>
      <c r="M137" s="160">
        <f t="shared" si="17"/>
        <v>0</v>
      </c>
      <c r="N137" s="160">
        <f t="shared" si="17"/>
        <v>0</v>
      </c>
      <c r="O137" s="160">
        <f t="shared" si="17"/>
        <v>0</v>
      </c>
      <c r="P137" s="160">
        <f t="shared" si="17"/>
        <v>0</v>
      </c>
      <c r="Q137" s="160">
        <f t="shared" si="17"/>
        <v>0</v>
      </c>
      <c r="R137" s="160">
        <f t="shared" si="17"/>
        <v>0</v>
      </c>
      <c r="S137" s="160">
        <f t="shared" si="17"/>
        <v>0</v>
      </c>
      <c r="T137" s="160">
        <f t="shared" si="17"/>
        <v>0</v>
      </c>
      <c r="U137" s="160">
        <f t="shared" si="17"/>
        <v>0</v>
      </c>
      <c r="V137" s="160">
        <f t="shared" si="17"/>
        <v>0</v>
      </c>
      <c r="W137" s="160">
        <f t="shared" si="17"/>
        <v>0</v>
      </c>
      <c r="X137" s="160">
        <f t="shared" si="17"/>
        <v>0</v>
      </c>
      <c r="Y137" s="160">
        <f t="shared" si="17"/>
        <v>0</v>
      </c>
      <c r="Z137" s="160">
        <f t="shared" si="17"/>
        <v>0</v>
      </c>
      <c r="AA137" s="160">
        <f t="shared" si="17"/>
        <v>0</v>
      </c>
      <c r="AB137" s="160">
        <f t="shared" si="17"/>
        <v>0</v>
      </c>
      <c r="AC137" s="160">
        <f t="shared" si="17"/>
        <v>0</v>
      </c>
      <c r="AD137" s="160">
        <f t="shared" si="17"/>
        <v>0</v>
      </c>
      <c r="AE137" s="160">
        <f t="shared" si="17"/>
        <v>0</v>
      </c>
      <c r="AF137" s="160">
        <f t="shared" si="17"/>
        <v>0</v>
      </c>
      <c r="AG137" s="160">
        <f t="shared" si="17"/>
        <v>0</v>
      </c>
      <c r="AH137" s="160">
        <f t="shared" si="17"/>
        <v>0</v>
      </c>
      <c r="AI137" s="160">
        <f t="shared" si="17"/>
        <v>0</v>
      </c>
      <c r="AJ137" s="160">
        <f t="shared" si="17"/>
        <v>0</v>
      </c>
      <c r="AK137" s="160">
        <f t="shared" si="17"/>
        <v>0</v>
      </c>
      <c r="AL137" s="160">
        <f t="shared" si="17"/>
        <v>0</v>
      </c>
      <c r="AM137" s="160">
        <f t="shared" si="17"/>
        <v>0</v>
      </c>
      <c r="AN137" s="160">
        <f t="shared" si="17"/>
        <v>0</v>
      </c>
      <c r="AO137" s="160">
        <f t="shared" si="17"/>
        <v>0</v>
      </c>
      <c r="AP137" s="160">
        <f t="shared" si="17"/>
        <v>0</v>
      </c>
      <c r="AQ137" s="160">
        <f t="shared" si="17"/>
        <v>0</v>
      </c>
      <c r="AR137" s="160">
        <f t="shared" si="17"/>
        <v>0</v>
      </c>
      <c r="AS137" s="160">
        <f t="shared" si="17"/>
        <v>0</v>
      </c>
      <c r="AT137" s="160">
        <f t="shared" si="17"/>
        <v>0</v>
      </c>
      <c r="AU137" s="160">
        <f t="shared" si="17"/>
        <v>0</v>
      </c>
      <c r="AV137" s="160">
        <f t="shared" si="17"/>
        <v>0</v>
      </c>
      <c r="AW137" s="160">
        <f t="shared" si="17"/>
        <v>0</v>
      </c>
      <c r="AX137" s="160">
        <f t="shared" si="17"/>
        <v>0</v>
      </c>
      <c r="AY137" s="160">
        <f t="shared" si="17"/>
        <v>0</v>
      </c>
      <c r="AZ137" s="160">
        <f t="shared" si="17"/>
        <v>0</v>
      </c>
      <c r="BA137" s="160">
        <f t="shared" si="17"/>
        <v>0</v>
      </c>
      <c r="BB137" s="160">
        <f t="shared" si="17"/>
        <v>0</v>
      </c>
      <c r="BC137" s="160">
        <f t="shared" si="17"/>
        <v>0</v>
      </c>
      <c r="BD137" s="160">
        <f t="shared" si="17"/>
        <v>0</v>
      </c>
      <c r="BE137" s="160">
        <f t="shared" si="17"/>
        <v>0</v>
      </c>
      <c r="BF137" s="160">
        <f t="shared" si="17"/>
        <v>0</v>
      </c>
      <c r="BG137" s="160">
        <f t="shared" si="17"/>
        <v>0</v>
      </c>
      <c r="BH137" s="160">
        <f t="shared" si="17"/>
        <v>0</v>
      </c>
      <c r="BI137" s="160">
        <f t="shared" si="17"/>
        <v>0</v>
      </c>
      <c r="BJ137" s="160">
        <f t="shared" si="17"/>
        <v>0</v>
      </c>
      <c r="BK137" s="160">
        <f t="shared" si="17"/>
        <v>0</v>
      </c>
      <c r="BL137" s="160">
        <f t="shared" si="17"/>
        <v>0</v>
      </c>
      <c r="BM137" s="160">
        <f t="shared" si="17"/>
        <v>0</v>
      </c>
      <c r="BN137" s="160">
        <f t="shared" si="17"/>
        <v>0</v>
      </c>
      <c r="BO137" s="160">
        <f t="shared" si="17"/>
        <v>0</v>
      </c>
      <c r="BP137" s="160">
        <f t="shared" si="17"/>
        <v>0</v>
      </c>
      <c r="BQ137" s="160">
        <f t="shared" ref="BQ137:CY137" si="18">BQ123+BQ128+BQ132</f>
        <v>0</v>
      </c>
      <c r="BR137" s="160">
        <f t="shared" si="18"/>
        <v>0</v>
      </c>
      <c r="BS137" s="160">
        <f t="shared" si="18"/>
        <v>0</v>
      </c>
      <c r="BT137" s="160">
        <f t="shared" si="18"/>
        <v>0</v>
      </c>
      <c r="BU137" s="160">
        <f t="shared" si="18"/>
        <v>0</v>
      </c>
      <c r="BV137" s="160">
        <f t="shared" si="18"/>
        <v>0</v>
      </c>
      <c r="BW137" s="160">
        <f t="shared" si="18"/>
        <v>0</v>
      </c>
      <c r="BX137" s="160">
        <f t="shared" si="18"/>
        <v>0</v>
      </c>
      <c r="BY137" s="160">
        <f t="shared" si="18"/>
        <v>0</v>
      </c>
      <c r="BZ137" s="160">
        <f t="shared" si="18"/>
        <v>0</v>
      </c>
      <c r="CA137" s="160">
        <f t="shared" si="18"/>
        <v>0</v>
      </c>
      <c r="CB137" s="160">
        <f t="shared" si="18"/>
        <v>0</v>
      </c>
      <c r="CC137" s="160">
        <f t="shared" si="18"/>
        <v>0</v>
      </c>
      <c r="CD137" s="160">
        <f t="shared" si="18"/>
        <v>0</v>
      </c>
      <c r="CE137" s="160">
        <f t="shared" si="18"/>
        <v>0</v>
      </c>
      <c r="CF137" s="160">
        <f t="shared" si="18"/>
        <v>0</v>
      </c>
      <c r="CG137" s="160">
        <f t="shared" si="18"/>
        <v>0</v>
      </c>
      <c r="CH137" s="160">
        <f t="shared" si="18"/>
        <v>0</v>
      </c>
      <c r="CI137" s="160">
        <f t="shared" si="18"/>
        <v>0</v>
      </c>
      <c r="CJ137" s="160">
        <f t="shared" si="18"/>
        <v>0</v>
      </c>
      <c r="CK137" s="160">
        <f t="shared" si="18"/>
        <v>0</v>
      </c>
      <c r="CL137" s="160">
        <f t="shared" si="18"/>
        <v>0</v>
      </c>
      <c r="CM137" s="160">
        <f t="shared" si="18"/>
        <v>0</v>
      </c>
      <c r="CN137" s="160">
        <f t="shared" si="18"/>
        <v>0</v>
      </c>
      <c r="CO137" s="160">
        <f t="shared" si="18"/>
        <v>0</v>
      </c>
      <c r="CP137" s="160">
        <f t="shared" si="18"/>
        <v>0</v>
      </c>
      <c r="CQ137" s="160">
        <f t="shared" si="18"/>
        <v>0</v>
      </c>
      <c r="CR137" s="160">
        <f t="shared" si="18"/>
        <v>0</v>
      </c>
      <c r="CS137" s="160">
        <f t="shared" si="18"/>
        <v>0</v>
      </c>
      <c r="CT137" s="160">
        <f t="shared" si="18"/>
        <v>0</v>
      </c>
      <c r="CU137" s="160">
        <f t="shared" si="18"/>
        <v>0</v>
      </c>
      <c r="CV137" s="160">
        <f t="shared" si="18"/>
        <v>0</v>
      </c>
      <c r="CW137" s="160">
        <f t="shared" si="18"/>
        <v>0</v>
      </c>
      <c r="CX137" s="160">
        <f t="shared" si="18"/>
        <v>0</v>
      </c>
      <c r="CY137" s="160">
        <f t="shared" si="18"/>
        <v>0</v>
      </c>
    </row>
    <row r="138" spans="1:103" s="2" customFormat="1" x14ac:dyDescent="0.2">
      <c r="A138" s="145" t="s">
        <v>153</v>
      </c>
      <c r="B138" s="114"/>
      <c r="C138" s="161">
        <f>SUM(D138:CY138)</f>
        <v>0</v>
      </c>
      <c r="D138" s="181">
        <f>D125+D129+D133</f>
        <v>0</v>
      </c>
      <c r="E138" s="162">
        <f>E125+E129+E133</f>
        <v>0</v>
      </c>
      <c r="F138" s="162">
        <f t="shared" ref="F138:BP138" si="19">F125+F129+F133</f>
        <v>0</v>
      </c>
      <c r="G138" s="162">
        <f t="shared" si="19"/>
        <v>0</v>
      </c>
      <c r="H138" s="162">
        <f t="shared" si="19"/>
        <v>0</v>
      </c>
      <c r="I138" s="162">
        <f t="shared" si="19"/>
        <v>0</v>
      </c>
      <c r="J138" s="162">
        <f t="shared" si="19"/>
        <v>0</v>
      </c>
      <c r="K138" s="162">
        <f t="shared" si="19"/>
        <v>0</v>
      </c>
      <c r="L138" s="162">
        <f t="shared" si="19"/>
        <v>0</v>
      </c>
      <c r="M138" s="162">
        <f t="shared" si="19"/>
        <v>0</v>
      </c>
      <c r="N138" s="162">
        <f t="shared" si="19"/>
        <v>0</v>
      </c>
      <c r="O138" s="162">
        <f t="shared" si="19"/>
        <v>0</v>
      </c>
      <c r="P138" s="162">
        <f t="shared" si="19"/>
        <v>0</v>
      </c>
      <c r="Q138" s="162">
        <f t="shared" si="19"/>
        <v>0</v>
      </c>
      <c r="R138" s="162">
        <f t="shared" si="19"/>
        <v>0</v>
      </c>
      <c r="S138" s="162">
        <f t="shared" si="19"/>
        <v>0</v>
      </c>
      <c r="T138" s="162">
        <f t="shared" si="19"/>
        <v>0</v>
      </c>
      <c r="U138" s="162">
        <f t="shared" si="19"/>
        <v>0</v>
      </c>
      <c r="V138" s="162">
        <f t="shared" si="19"/>
        <v>0</v>
      </c>
      <c r="W138" s="162">
        <f t="shared" si="19"/>
        <v>0</v>
      </c>
      <c r="X138" s="162">
        <f t="shared" si="19"/>
        <v>0</v>
      </c>
      <c r="Y138" s="162">
        <f t="shared" si="19"/>
        <v>0</v>
      </c>
      <c r="Z138" s="162">
        <f t="shared" si="19"/>
        <v>0</v>
      </c>
      <c r="AA138" s="162">
        <f t="shared" si="19"/>
        <v>0</v>
      </c>
      <c r="AB138" s="162">
        <f t="shared" si="19"/>
        <v>0</v>
      </c>
      <c r="AC138" s="162">
        <f t="shared" si="19"/>
        <v>0</v>
      </c>
      <c r="AD138" s="162">
        <f t="shared" si="19"/>
        <v>0</v>
      </c>
      <c r="AE138" s="162">
        <f t="shared" si="19"/>
        <v>0</v>
      </c>
      <c r="AF138" s="162">
        <f t="shared" si="19"/>
        <v>0</v>
      </c>
      <c r="AG138" s="162">
        <f t="shared" si="19"/>
        <v>0</v>
      </c>
      <c r="AH138" s="162">
        <f t="shared" si="19"/>
        <v>0</v>
      </c>
      <c r="AI138" s="162">
        <f t="shared" si="19"/>
        <v>0</v>
      </c>
      <c r="AJ138" s="162">
        <f t="shared" si="19"/>
        <v>0</v>
      </c>
      <c r="AK138" s="162">
        <f t="shared" si="19"/>
        <v>0</v>
      </c>
      <c r="AL138" s="162">
        <f t="shared" si="19"/>
        <v>0</v>
      </c>
      <c r="AM138" s="162">
        <f t="shared" si="19"/>
        <v>0</v>
      </c>
      <c r="AN138" s="162">
        <f t="shared" si="19"/>
        <v>0</v>
      </c>
      <c r="AO138" s="162">
        <f t="shared" si="19"/>
        <v>0</v>
      </c>
      <c r="AP138" s="162">
        <f t="shared" si="19"/>
        <v>0</v>
      </c>
      <c r="AQ138" s="162">
        <f t="shared" si="19"/>
        <v>0</v>
      </c>
      <c r="AR138" s="162">
        <f t="shared" si="19"/>
        <v>0</v>
      </c>
      <c r="AS138" s="162">
        <f t="shared" si="19"/>
        <v>0</v>
      </c>
      <c r="AT138" s="162">
        <f t="shared" si="19"/>
        <v>0</v>
      </c>
      <c r="AU138" s="162">
        <f t="shared" si="19"/>
        <v>0</v>
      </c>
      <c r="AV138" s="162">
        <f t="shared" si="19"/>
        <v>0</v>
      </c>
      <c r="AW138" s="162">
        <f t="shared" si="19"/>
        <v>0</v>
      </c>
      <c r="AX138" s="162">
        <f t="shared" si="19"/>
        <v>0</v>
      </c>
      <c r="AY138" s="162">
        <f t="shared" si="19"/>
        <v>0</v>
      </c>
      <c r="AZ138" s="162">
        <f t="shared" si="19"/>
        <v>0</v>
      </c>
      <c r="BA138" s="162">
        <f t="shared" si="19"/>
        <v>0</v>
      </c>
      <c r="BB138" s="162">
        <f t="shared" si="19"/>
        <v>0</v>
      </c>
      <c r="BC138" s="162">
        <f t="shared" si="19"/>
        <v>0</v>
      </c>
      <c r="BD138" s="162">
        <f t="shared" si="19"/>
        <v>0</v>
      </c>
      <c r="BE138" s="162">
        <f t="shared" si="19"/>
        <v>0</v>
      </c>
      <c r="BF138" s="162">
        <f t="shared" si="19"/>
        <v>0</v>
      </c>
      <c r="BG138" s="162">
        <f t="shared" si="19"/>
        <v>0</v>
      </c>
      <c r="BH138" s="162">
        <f t="shared" si="19"/>
        <v>0</v>
      </c>
      <c r="BI138" s="162">
        <f t="shared" si="19"/>
        <v>0</v>
      </c>
      <c r="BJ138" s="162">
        <f t="shared" si="19"/>
        <v>0</v>
      </c>
      <c r="BK138" s="162">
        <f t="shared" si="19"/>
        <v>0</v>
      </c>
      <c r="BL138" s="162">
        <f t="shared" si="19"/>
        <v>0</v>
      </c>
      <c r="BM138" s="162">
        <f t="shared" si="19"/>
        <v>0</v>
      </c>
      <c r="BN138" s="162">
        <f t="shared" si="19"/>
        <v>0</v>
      </c>
      <c r="BO138" s="162">
        <f t="shared" si="19"/>
        <v>0</v>
      </c>
      <c r="BP138" s="162">
        <f t="shared" si="19"/>
        <v>0</v>
      </c>
      <c r="BQ138" s="162">
        <f t="shared" ref="BQ138:CY138" si="20">BQ125+BQ129+BQ133</f>
        <v>0</v>
      </c>
      <c r="BR138" s="162">
        <f t="shared" si="20"/>
        <v>0</v>
      </c>
      <c r="BS138" s="162">
        <f t="shared" si="20"/>
        <v>0</v>
      </c>
      <c r="BT138" s="162">
        <f t="shared" si="20"/>
        <v>0</v>
      </c>
      <c r="BU138" s="162">
        <f t="shared" si="20"/>
        <v>0</v>
      </c>
      <c r="BV138" s="162">
        <f t="shared" si="20"/>
        <v>0</v>
      </c>
      <c r="BW138" s="162">
        <f t="shared" si="20"/>
        <v>0</v>
      </c>
      <c r="BX138" s="162">
        <f t="shared" si="20"/>
        <v>0</v>
      </c>
      <c r="BY138" s="162">
        <f t="shared" si="20"/>
        <v>0</v>
      </c>
      <c r="BZ138" s="162">
        <f t="shared" si="20"/>
        <v>0</v>
      </c>
      <c r="CA138" s="162">
        <f t="shared" si="20"/>
        <v>0</v>
      </c>
      <c r="CB138" s="162">
        <f t="shared" si="20"/>
        <v>0</v>
      </c>
      <c r="CC138" s="162">
        <f t="shared" si="20"/>
        <v>0</v>
      </c>
      <c r="CD138" s="162">
        <f t="shared" si="20"/>
        <v>0</v>
      </c>
      <c r="CE138" s="162">
        <f t="shared" si="20"/>
        <v>0</v>
      </c>
      <c r="CF138" s="162">
        <f t="shared" si="20"/>
        <v>0</v>
      </c>
      <c r="CG138" s="162">
        <f t="shared" si="20"/>
        <v>0</v>
      </c>
      <c r="CH138" s="162">
        <f t="shared" si="20"/>
        <v>0</v>
      </c>
      <c r="CI138" s="162">
        <f t="shared" si="20"/>
        <v>0</v>
      </c>
      <c r="CJ138" s="162">
        <f t="shared" si="20"/>
        <v>0</v>
      </c>
      <c r="CK138" s="162">
        <f t="shared" si="20"/>
        <v>0</v>
      </c>
      <c r="CL138" s="162">
        <f t="shared" si="20"/>
        <v>0</v>
      </c>
      <c r="CM138" s="162">
        <f t="shared" si="20"/>
        <v>0</v>
      </c>
      <c r="CN138" s="162">
        <f t="shared" si="20"/>
        <v>0</v>
      </c>
      <c r="CO138" s="162">
        <f t="shared" si="20"/>
        <v>0</v>
      </c>
      <c r="CP138" s="162">
        <f t="shared" si="20"/>
        <v>0</v>
      </c>
      <c r="CQ138" s="162">
        <f t="shared" si="20"/>
        <v>0</v>
      </c>
      <c r="CR138" s="162">
        <f t="shared" si="20"/>
        <v>0</v>
      </c>
      <c r="CS138" s="162">
        <f t="shared" si="20"/>
        <v>0</v>
      </c>
      <c r="CT138" s="162">
        <f t="shared" si="20"/>
        <v>0</v>
      </c>
      <c r="CU138" s="162">
        <f t="shared" si="20"/>
        <v>0</v>
      </c>
      <c r="CV138" s="162">
        <f t="shared" si="20"/>
        <v>0</v>
      </c>
      <c r="CW138" s="162">
        <f t="shared" si="20"/>
        <v>0</v>
      </c>
      <c r="CX138" s="162">
        <f t="shared" si="20"/>
        <v>0</v>
      </c>
      <c r="CY138" s="162">
        <f t="shared" si="20"/>
        <v>0</v>
      </c>
    </row>
    <row r="139" spans="1:103" s="2" customFormat="1" x14ac:dyDescent="0.2">
      <c r="A139" s="146" t="s">
        <v>154</v>
      </c>
      <c r="B139" s="147"/>
      <c r="C139" s="163">
        <f t="shared" ref="C139:D139" si="21">IFERROR(C137/C138,0)</f>
        <v>0</v>
      </c>
      <c r="D139" s="163">
        <f t="shared" si="21"/>
        <v>0</v>
      </c>
      <c r="E139" s="163">
        <f t="shared" ref="E139:BP139" si="22">IFERROR(E137/E138,0)</f>
        <v>0</v>
      </c>
      <c r="F139" s="163">
        <f t="shared" si="22"/>
        <v>0</v>
      </c>
      <c r="G139" s="163">
        <f t="shared" si="22"/>
        <v>0</v>
      </c>
      <c r="H139" s="163">
        <f t="shared" si="22"/>
        <v>0</v>
      </c>
      <c r="I139" s="163">
        <f t="shared" si="22"/>
        <v>0</v>
      </c>
      <c r="J139" s="163">
        <f t="shared" si="22"/>
        <v>0</v>
      </c>
      <c r="K139" s="163">
        <f t="shared" si="22"/>
        <v>0</v>
      </c>
      <c r="L139" s="163">
        <f t="shared" si="22"/>
        <v>0</v>
      </c>
      <c r="M139" s="163">
        <f t="shared" si="22"/>
        <v>0</v>
      </c>
      <c r="N139" s="163">
        <f t="shared" si="22"/>
        <v>0</v>
      </c>
      <c r="O139" s="163">
        <f t="shared" si="22"/>
        <v>0</v>
      </c>
      <c r="P139" s="163">
        <f t="shared" si="22"/>
        <v>0</v>
      </c>
      <c r="Q139" s="163">
        <f t="shared" si="22"/>
        <v>0</v>
      </c>
      <c r="R139" s="163">
        <f t="shared" si="22"/>
        <v>0</v>
      </c>
      <c r="S139" s="163">
        <f t="shared" si="22"/>
        <v>0</v>
      </c>
      <c r="T139" s="163">
        <f t="shared" si="22"/>
        <v>0</v>
      </c>
      <c r="U139" s="163">
        <f t="shared" si="22"/>
        <v>0</v>
      </c>
      <c r="V139" s="163">
        <f t="shared" si="22"/>
        <v>0</v>
      </c>
      <c r="W139" s="163">
        <f t="shared" si="22"/>
        <v>0</v>
      </c>
      <c r="X139" s="163">
        <f t="shared" si="22"/>
        <v>0</v>
      </c>
      <c r="Y139" s="163">
        <f t="shared" si="22"/>
        <v>0</v>
      </c>
      <c r="Z139" s="163">
        <f t="shared" si="22"/>
        <v>0</v>
      </c>
      <c r="AA139" s="163">
        <f t="shared" si="22"/>
        <v>0</v>
      </c>
      <c r="AB139" s="163">
        <f t="shared" si="22"/>
        <v>0</v>
      </c>
      <c r="AC139" s="163">
        <f t="shared" si="22"/>
        <v>0</v>
      </c>
      <c r="AD139" s="163">
        <f t="shared" si="22"/>
        <v>0</v>
      </c>
      <c r="AE139" s="163">
        <f t="shared" si="22"/>
        <v>0</v>
      </c>
      <c r="AF139" s="163">
        <f t="shared" si="22"/>
        <v>0</v>
      </c>
      <c r="AG139" s="163">
        <f t="shared" si="22"/>
        <v>0</v>
      </c>
      <c r="AH139" s="163">
        <f t="shared" si="22"/>
        <v>0</v>
      </c>
      <c r="AI139" s="163">
        <f t="shared" si="22"/>
        <v>0</v>
      </c>
      <c r="AJ139" s="163">
        <f t="shared" si="22"/>
        <v>0</v>
      </c>
      <c r="AK139" s="163">
        <f t="shared" si="22"/>
        <v>0</v>
      </c>
      <c r="AL139" s="163">
        <f t="shared" si="22"/>
        <v>0</v>
      </c>
      <c r="AM139" s="163">
        <f t="shared" si="22"/>
        <v>0</v>
      </c>
      <c r="AN139" s="163">
        <f t="shared" si="22"/>
        <v>0</v>
      </c>
      <c r="AO139" s="163">
        <f t="shared" si="22"/>
        <v>0</v>
      </c>
      <c r="AP139" s="163">
        <f t="shared" si="22"/>
        <v>0</v>
      </c>
      <c r="AQ139" s="163">
        <f t="shared" si="22"/>
        <v>0</v>
      </c>
      <c r="AR139" s="163">
        <f t="shared" si="22"/>
        <v>0</v>
      </c>
      <c r="AS139" s="163">
        <f t="shared" si="22"/>
        <v>0</v>
      </c>
      <c r="AT139" s="163">
        <f t="shared" si="22"/>
        <v>0</v>
      </c>
      <c r="AU139" s="163">
        <f t="shared" si="22"/>
        <v>0</v>
      </c>
      <c r="AV139" s="163">
        <f t="shared" si="22"/>
        <v>0</v>
      </c>
      <c r="AW139" s="163">
        <f t="shared" si="22"/>
        <v>0</v>
      </c>
      <c r="AX139" s="163">
        <f t="shared" si="22"/>
        <v>0</v>
      </c>
      <c r="AY139" s="163">
        <f t="shared" si="22"/>
        <v>0</v>
      </c>
      <c r="AZ139" s="163">
        <f t="shared" si="22"/>
        <v>0</v>
      </c>
      <c r="BA139" s="163">
        <f t="shared" si="22"/>
        <v>0</v>
      </c>
      <c r="BB139" s="163">
        <f t="shared" si="22"/>
        <v>0</v>
      </c>
      <c r="BC139" s="163">
        <f t="shared" si="22"/>
        <v>0</v>
      </c>
      <c r="BD139" s="163">
        <f t="shared" si="22"/>
        <v>0</v>
      </c>
      <c r="BE139" s="163">
        <f t="shared" si="22"/>
        <v>0</v>
      </c>
      <c r="BF139" s="163">
        <f t="shared" si="22"/>
        <v>0</v>
      </c>
      <c r="BG139" s="163">
        <f t="shared" si="22"/>
        <v>0</v>
      </c>
      <c r="BH139" s="163">
        <f t="shared" si="22"/>
        <v>0</v>
      </c>
      <c r="BI139" s="163">
        <f t="shared" si="22"/>
        <v>0</v>
      </c>
      <c r="BJ139" s="163">
        <f t="shared" si="22"/>
        <v>0</v>
      </c>
      <c r="BK139" s="163">
        <f t="shared" si="22"/>
        <v>0</v>
      </c>
      <c r="BL139" s="163">
        <f t="shared" si="22"/>
        <v>0</v>
      </c>
      <c r="BM139" s="163">
        <f t="shared" si="22"/>
        <v>0</v>
      </c>
      <c r="BN139" s="163">
        <f t="shared" si="22"/>
        <v>0</v>
      </c>
      <c r="BO139" s="163">
        <f t="shared" si="22"/>
        <v>0</v>
      </c>
      <c r="BP139" s="163">
        <f t="shared" si="22"/>
        <v>0</v>
      </c>
      <c r="BQ139" s="163">
        <f t="shared" ref="BQ139:CY139" si="23">IFERROR(BQ137/BQ138,0)</f>
        <v>0</v>
      </c>
      <c r="BR139" s="163">
        <f t="shared" si="23"/>
        <v>0</v>
      </c>
      <c r="BS139" s="163">
        <f t="shared" si="23"/>
        <v>0</v>
      </c>
      <c r="BT139" s="163">
        <f t="shared" si="23"/>
        <v>0</v>
      </c>
      <c r="BU139" s="163">
        <f t="shared" si="23"/>
        <v>0</v>
      </c>
      <c r="BV139" s="163">
        <f t="shared" si="23"/>
        <v>0</v>
      </c>
      <c r="BW139" s="163">
        <f t="shared" si="23"/>
        <v>0</v>
      </c>
      <c r="BX139" s="163">
        <f t="shared" si="23"/>
        <v>0</v>
      </c>
      <c r="BY139" s="163">
        <f t="shared" si="23"/>
        <v>0</v>
      </c>
      <c r="BZ139" s="163">
        <f t="shared" si="23"/>
        <v>0</v>
      </c>
      <c r="CA139" s="163">
        <f t="shared" si="23"/>
        <v>0</v>
      </c>
      <c r="CB139" s="163">
        <f t="shared" si="23"/>
        <v>0</v>
      </c>
      <c r="CC139" s="163">
        <f t="shared" si="23"/>
        <v>0</v>
      </c>
      <c r="CD139" s="163">
        <f t="shared" si="23"/>
        <v>0</v>
      </c>
      <c r="CE139" s="163">
        <f t="shared" si="23"/>
        <v>0</v>
      </c>
      <c r="CF139" s="163">
        <f t="shared" si="23"/>
        <v>0</v>
      </c>
      <c r="CG139" s="163">
        <f t="shared" si="23"/>
        <v>0</v>
      </c>
      <c r="CH139" s="163">
        <f t="shared" si="23"/>
        <v>0</v>
      </c>
      <c r="CI139" s="163">
        <f t="shared" si="23"/>
        <v>0</v>
      </c>
      <c r="CJ139" s="163">
        <f t="shared" si="23"/>
        <v>0</v>
      </c>
      <c r="CK139" s="163">
        <f t="shared" si="23"/>
        <v>0</v>
      </c>
      <c r="CL139" s="163">
        <f t="shared" si="23"/>
        <v>0</v>
      </c>
      <c r="CM139" s="163">
        <f t="shared" si="23"/>
        <v>0</v>
      </c>
      <c r="CN139" s="163">
        <f t="shared" si="23"/>
        <v>0</v>
      </c>
      <c r="CO139" s="163">
        <f t="shared" si="23"/>
        <v>0</v>
      </c>
      <c r="CP139" s="163">
        <f t="shared" si="23"/>
        <v>0</v>
      </c>
      <c r="CQ139" s="163">
        <f t="shared" si="23"/>
        <v>0</v>
      </c>
      <c r="CR139" s="163">
        <f t="shared" si="23"/>
        <v>0</v>
      </c>
      <c r="CS139" s="163">
        <f t="shared" si="23"/>
        <v>0</v>
      </c>
      <c r="CT139" s="163">
        <f t="shared" si="23"/>
        <v>0</v>
      </c>
      <c r="CU139" s="163">
        <f t="shared" si="23"/>
        <v>0</v>
      </c>
      <c r="CV139" s="163">
        <f t="shared" si="23"/>
        <v>0</v>
      </c>
      <c r="CW139" s="163">
        <f t="shared" si="23"/>
        <v>0</v>
      </c>
      <c r="CX139" s="163">
        <f t="shared" si="23"/>
        <v>0</v>
      </c>
      <c r="CY139" s="163">
        <f t="shared" si="23"/>
        <v>0</v>
      </c>
    </row>
    <row r="141" spans="1:103" x14ac:dyDescent="0.2">
      <c r="A141" s="9" t="s">
        <v>91</v>
      </c>
      <c r="B141" s="10"/>
      <c r="C141" s="1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21"/>
    </row>
    <row r="142" spans="1:103" x14ac:dyDescent="0.2">
      <c r="A142" s="92" t="s">
        <v>140</v>
      </c>
      <c r="B142" s="91"/>
      <c r="C142" s="93"/>
      <c r="D142" s="90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5"/>
      <c r="AU142" s="217"/>
      <c r="AV142" s="217"/>
      <c r="AW142" s="217"/>
      <c r="AX142" s="217"/>
      <c r="AY142" s="217"/>
      <c r="AZ142" s="217"/>
      <c r="BA142" s="217"/>
      <c r="BB142" s="217"/>
      <c r="BC142" s="94"/>
      <c r="BD142" s="217"/>
      <c r="BE142" s="217"/>
      <c r="BF142" s="217"/>
      <c r="BG142" s="217"/>
      <c r="BH142" s="217"/>
      <c r="BI142" s="217"/>
      <c r="BJ142" s="217"/>
      <c r="BK142" s="217"/>
      <c r="BL142" s="217"/>
      <c r="BM142" s="217"/>
      <c r="BN142" s="217"/>
      <c r="BO142" s="217"/>
      <c r="BP142" s="217"/>
      <c r="BQ142" s="217"/>
      <c r="BR142" s="217"/>
      <c r="BS142" s="217"/>
      <c r="BT142" s="217"/>
      <c r="BU142" s="217"/>
      <c r="BV142" s="217"/>
      <c r="BW142" s="217"/>
      <c r="BX142" s="217"/>
      <c r="BY142" s="217"/>
      <c r="BZ142" s="217"/>
      <c r="CA142" s="217"/>
      <c r="CB142" s="217"/>
      <c r="CC142" s="217"/>
      <c r="CD142" s="217"/>
      <c r="CE142" s="221"/>
      <c r="CF142" s="94"/>
      <c r="CG142" s="94"/>
      <c r="CH142" s="94"/>
      <c r="CI142" s="94"/>
      <c r="CJ142" s="94"/>
      <c r="CK142" s="94"/>
      <c r="CL142" s="94"/>
      <c r="CM142" s="94"/>
      <c r="CN142" s="94"/>
      <c r="CO142" s="94"/>
      <c r="CP142" s="94"/>
      <c r="CQ142" s="94"/>
      <c r="CR142" s="94"/>
      <c r="CS142" s="94"/>
      <c r="CT142" s="94"/>
      <c r="CU142" s="94"/>
      <c r="CV142" s="94"/>
      <c r="CW142" s="94"/>
      <c r="CX142" s="94"/>
      <c r="CY142" s="94"/>
    </row>
    <row r="143" spans="1:103" x14ac:dyDescent="0.2">
      <c r="A143" s="8" t="s">
        <v>71</v>
      </c>
      <c r="B143" s="8"/>
      <c r="C143" s="1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148"/>
      <c r="AU143" s="218"/>
      <c r="AV143" s="218"/>
      <c r="AW143" s="218"/>
      <c r="AX143" s="218"/>
      <c r="AY143" s="218"/>
      <c r="AZ143" s="218"/>
      <c r="BA143" s="218"/>
      <c r="BB143" s="218"/>
      <c r="BC143" s="185"/>
      <c r="BD143" s="218"/>
      <c r="BE143" s="218"/>
      <c r="BF143" s="218"/>
      <c r="BG143" s="218"/>
      <c r="BH143" s="218"/>
      <c r="BI143" s="218"/>
      <c r="BJ143" s="218"/>
      <c r="BK143" s="218"/>
      <c r="BL143" s="218"/>
      <c r="BM143" s="218"/>
      <c r="BN143" s="218"/>
      <c r="BO143" s="218"/>
      <c r="BP143" s="218"/>
      <c r="BQ143" s="218"/>
      <c r="BR143" s="218"/>
      <c r="BS143" s="218"/>
      <c r="BT143" s="218"/>
      <c r="BU143" s="218"/>
      <c r="BV143" s="218"/>
      <c r="BW143" s="218"/>
      <c r="BX143" s="218"/>
      <c r="BY143" s="218"/>
      <c r="BZ143" s="218"/>
      <c r="CA143" s="218"/>
      <c r="CB143" s="218"/>
      <c r="CC143" s="218"/>
      <c r="CD143" s="218"/>
      <c r="CE143" s="218"/>
      <c r="CF143" s="87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</row>
    <row r="144" spans="1:103" x14ac:dyDescent="0.2">
      <c r="A144" s="63" t="s">
        <v>211</v>
      </c>
      <c r="B144" s="63"/>
      <c r="C144" s="3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149"/>
      <c r="AU144" s="219"/>
      <c r="AV144" s="219"/>
      <c r="AW144" s="219"/>
      <c r="AX144" s="219"/>
      <c r="AY144" s="219"/>
      <c r="AZ144" s="219"/>
      <c r="BA144" s="219"/>
      <c r="BB144" s="219"/>
      <c r="BC144" s="185"/>
      <c r="BD144" s="219"/>
      <c r="BE144" s="219"/>
      <c r="BF144" s="219"/>
      <c r="BG144" s="219"/>
      <c r="BH144" s="219"/>
      <c r="BI144" s="219"/>
      <c r="BJ144" s="219"/>
      <c r="BK144" s="219"/>
      <c r="BL144" s="219"/>
      <c r="BM144" s="219"/>
      <c r="BN144" s="219"/>
      <c r="BO144" s="219"/>
      <c r="BP144" s="219"/>
      <c r="BQ144" s="219"/>
      <c r="BR144" s="219"/>
      <c r="BS144" s="219"/>
      <c r="BT144" s="219"/>
      <c r="BU144" s="219"/>
      <c r="BV144" s="219"/>
      <c r="BW144" s="219"/>
      <c r="BX144" s="219"/>
      <c r="BY144" s="219"/>
      <c r="BZ144" s="219"/>
      <c r="CA144" s="219"/>
      <c r="CB144" s="219"/>
      <c r="CC144" s="219"/>
      <c r="CD144" s="219"/>
      <c r="CE144" s="219"/>
      <c r="CF144" s="88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</row>
    <row r="145" spans="1:103" x14ac:dyDescent="0.2">
      <c r="A145" s="63" t="s">
        <v>212</v>
      </c>
      <c r="B145" s="63"/>
      <c r="C145" s="3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149"/>
      <c r="AU145" s="219"/>
      <c r="AV145" s="219"/>
      <c r="AW145" s="219"/>
      <c r="AX145" s="219"/>
      <c r="AY145" s="219"/>
      <c r="AZ145" s="219"/>
      <c r="BA145" s="219"/>
      <c r="BB145" s="219"/>
      <c r="BC145" s="185"/>
      <c r="BD145" s="219"/>
      <c r="BE145" s="219"/>
      <c r="BF145" s="219"/>
      <c r="BG145" s="219"/>
      <c r="BH145" s="219"/>
      <c r="BI145" s="219"/>
      <c r="BJ145" s="219"/>
      <c r="BK145" s="219"/>
      <c r="BL145" s="219"/>
      <c r="BM145" s="219"/>
      <c r="BN145" s="219"/>
      <c r="BO145" s="219"/>
      <c r="BP145" s="219"/>
      <c r="BQ145" s="219"/>
      <c r="BR145" s="219"/>
      <c r="BS145" s="219"/>
      <c r="BT145" s="219"/>
      <c r="BU145" s="219"/>
      <c r="BV145" s="219"/>
      <c r="BW145" s="219"/>
      <c r="BX145" s="219"/>
      <c r="BY145" s="219"/>
      <c r="BZ145" s="219"/>
      <c r="CA145" s="219"/>
      <c r="CB145" s="219"/>
      <c r="CC145" s="219"/>
      <c r="CD145" s="219"/>
      <c r="CE145" s="219"/>
      <c r="CF145" s="88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</row>
    <row r="146" spans="1:103" x14ac:dyDescent="0.2">
      <c r="A146" s="63" t="s">
        <v>213</v>
      </c>
      <c r="B146" s="63"/>
      <c r="C146" s="3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149"/>
      <c r="AU146" s="219"/>
      <c r="AV146" s="219"/>
      <c r="AW146" s="219"/>
      <c r="AX146" s="219"/>
      <c r="AY146" s="219"/>
      <c r="AZ146" s="219"/>
      <c r="BA146" s="219"/>
      <c r="BB146" s="219"/>
      <c r="BC146" s="216"/>
      <c r="BD146" s="219"/>
      <c r="BE146" s="219"/>
      <c r="BF146" s="219"/>
      <c r="BG146" s="219"/>
      <c r="BH146" s="219"/>
      <c r="BI146" s="219"/>
      <c r="BJ146" s="219"/>
      <c r="BK146" s="219"/>
      <c r="BL146" s="219"/>
      <c r="BM146" s="219"/>
      <c r="BN146" s="219"/>
      <c r="BO146" s="219"/>
      <c r="BP146" s="219"/>
      <c r="BQ146" s="219"/>
      <c r="BR146" s="219"/>
      <c r="BS146" s="219"/>
      <c r="BT146" s="219"/>
      <c r="BU146" s="219"/>
      <c r="BV146" s="219"/>
      <c r="BW146" s="219"/>
      <c r="BX146" s="219"/>
      <c r="BY146" s="219"/>
      <c r="BZ146" s="219"/>
      <c r="CA146" s="219"/>
      <c r="CB146" s="219"/>
      <c r="CC146" s="219"/>
      <c r="CD146" s="219"/>
      <c r="CE146" s="219"/>
      <c r="CF146" s="88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</row>
    <row r="147" spans="1:103" x14ac:dyDescent="0.2">
      <c r="A147" s="83" t="s">
        <v>214</v>
      </c>
      <c r="B147" s="83"/>
      <c r="C147" s="33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150"/>
      <c r="AU147" s="220"/>
      <c r="AV147" s="220"/>
      <c r="AW147" s="220"/>
      <c r="AX147" s="220"/>
      <c r="AY147" s="220"/>
      <c r="AZ147" s="220"/>
      <c r="BA147" s="220"/>
      <c r="BB147" s="220"/>
      <c r="BC147" s="186"/>
      <c r="BD147" s="220"/>
      <c r="BE147" s="220"/>
      <c r="BF147" s="220"/>
      <c r="BG147" s="220"/>
      <c r="BH147" s="220"/>
      <c r="BI147" s="220"/>
      <c r="BJ147" s="220"/>
      <c r="BK147" s="220"/>
      <c r="BL147" s="220"/>
      <c r="BM147" s="220"/>
      <c r="BN147" s="220"/>
      <c r="BO147" s="220"/>
      <c r="BP147" s="220"/>
      <c r="BQ147" s="220"/>
      <c r="BR147" s="220"/>
      <c r="BS147" s="220"/>
      <c r="BT147" s="220"/>
      <c r="BU147" s="220"/>
      <c r="BV147" s="220"/>
      <c r="BW147" s="220"/>
      <c r="BX147" s="220"/>
      <c r="BY147" s="220"/>
      <c r="BZ147" s="220"/>
      <c r="CA147" s="220"/>
      <c r="CB147" s="220"/>
      <c r="CC147" s="220"/>
      <c r="CD147" s="220"/>
      <c r="CE147" s="220"/>
      <c r="CF147" s="89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</row>
    <row r="149" spans="1:103" x14ac:dyDescent="0.2">
      <c r="A149" s="9" t="s">
        <v>92</v>
      </c>
      <c r="B149" s="10"/>
      <c r="C149" s="1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21"/>
      <c r="CK149" s="31"/>
      <c r="CL149" s="37"/>
      <c r="CM149" s="37"/>
      <c r="CN149" s="37"/>
      <c r="CO149" s="37"/>
      <c r="CP149" s="31"/>
      <c r="CQ149" s="21"/>
      <c r="CR149" s="21"/>
      <c r="CS149" s="21"/>
      <c r="CT149" s="21"/>
      <c r="CU149" s="21"/>
      <c r="CV149" s="21"/>
      <c r="CW149" s="21"/>
      <c r="CX149" s="21"/>
      <c r="CY149" s="21"/>
    </row>
    <row r="150" spans="1:103" x14ac:dyDescent="0.2">
      <c r="A150" s="65" t="s">
        <v>221</v>
      </c>
      <c r="B150" s="66"/>
      <c r="C150" s="67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199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222"/>
      <c r="CH150" s="222"/>
      <c r="CI150" s="222"/>
      <c r="CJ150" s="225"/>
      <c r="CK150" s="225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8"/>
      <c r="CY150" s="78"/>
    </row>
    <row r="151" spans="1:103" x14ac:dyDescent="0.2">
      <c r="A151" s="69" t="s">
        <v>93</v>
      </c>
      <c r="B151" s="70"/>
      <c r="C151" s="71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223"/>
      <c r="CH151" s="223"/>
      <c r="CI151" s="223"/>
      <c r="CJ151" s="72"/>
      <c r="CK151" s="72"/>
      <c r="CL151" s="79"/>
      <c r="CM151" s="79"/>
      <c r="CN151" s="79"/>
      <c r="CO151" s="79"/>
      <c r="CP151" s="79"/>
      <c r="CQ151" s="79"/>
      <c r="CR151" s="79"/>
      <c r="CS151" s="79"/>
      <c r="CT151" s="79"/>
      <c r="CU151" s="79"/>
      <c r="CV151" s="79"/>
      <c r="CW151" s="79"/>
      <c r="CX151" s="80"/>
      <c r="CY151" s="80"/>
    </row>
    <row r="152" spans="1:103" x14ac:dyDescent="0.2">
      <c r="A152" s="73" t="s">
        <v>206</v>
      </c>
      <c r="B152" s="74"/>
      <c r="C152" s="75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224"/>
      <c r="CI152" s="224"/>
      <c r="CJ152" s="76"/>
      <c r="CK152" s="76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2"/>
      <c r="CY152" s="82"/>
    </row>
  </sheetData>
  <sheetProtection password="E22F" sheet="1" objects="1" scenarios="1"/>
  <mergeCells count="28">
    <mergeCell ref="D3:AT3"/>
    <mergeCell ref="AU3:CE3"/>
    <mergeCell ref="CO3:CY3"/>
    <mergeCell ref="D4:G5"/>
    <mergeCell ref="H4:I5"/>
    <mergeCell ref="J4:O5"/>
    <mergeCell ref="P4:X5"/>
    <mergeCell ref="Y4:AC5"/>
    <mergeCell ref="AD4:AI5"/>
    <mergeCell ref="AU4:BC5"/>
    <mergeCell ref="BD4:BG5"/>
    <mergeCell ref="BH4:BK5"/>
    <mergeCell ref="BL4:BO5"/>
    <mergeCell ref="BP4:BS5"/>
    <mergeCell ref="BT4:BW5"/>
    <mergeCell ref="CG3:CI5"/>
    <mergeCell ref="A108:A114"/>
    <mergeCell ref="CQ5:CU5"/>
    <mergeCell ref="AJ4:AR5"/>
    <mergeCell ref="AS4:AT5"/>
    <mergeCell ref="BX4:CA5"/>
    <mergeCell ref="CB4:CE5"/>
    <mergeCell ref="CF4:CF5"/>
    <mergeCell ref="CM4:CY4"/>
    <mergeCell ref="CM5:CO5"/>
    <mergeCell ref="A7:A8"/>
    <mergeCell ref="A9:A12"/>
    <mergeCell ref="A13:A20"/>
  </mergeCells>
  <pageMargins left="0.74803149606299213" right="0.74803149606299213" top="0.98425196850393704" bottom="0.98425196850393704" header="0.51181102362204722" footer="0.51181102362204722"/>
  <pageSetup paperSize="9" scale="70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39"/>
  <sheetViews>
    <sheetView showGridLines="0" zoomScale="80" zoomScaleNormal="80" zoomScalePageLayoutView="80" workbookViewId="0">
      <pane xSplit="3" ySplit="6" topLeftCell="D7" activePane="bottomRight" state="frozen"/>
      <selection pane="topRight"/>
      <selection pane="bottomLeft"/>
      <selection pane="bottomRight" activeCell="A7" sqref="A7:A8"/>
    </sheetView>
  </sheetViews>
  <sheetFormatPr defaultColWidth="8.85546875" defaultRowHeight="12.75" outlineLevelRow="1" outlineLevelCol="1" x14ac:dyDescent="0.2"/>
  <cols>
    <col min="1" max="1" width="33.28515625" style="25" customWidth="1"/>
    <col min="2" max="2" width="5.42578125" style="1" customWidth="1"/>
    <col min="3" max="3" width="15.85546875" style="26" customWidth="1"/>
    <col min="4" max="4" width="14.7109375" style="27" customWidth="1"/>
    <col min="5" max="46" width="14.7109375" style="27" customWidth="1" outlineLevel="1"/>
    <col min="47" max="47" width="14.7109375" style="27" customWidth="1"/>
    <col min="48" max="52" width="14.7109375" style="27" customWidth="1" outlineLevel="1"/>
    <col min="53" max="53" width="17.42578125" style="27" customWidth="1" outlineLevel="1"/>
    <col min="54" max="84" width="14.7109375" style="27" customWidth="1" outlineLevel="1"/>
    <col min="85" max="89" width="14.7109375" style="27" customWidth="1"/>
    <col min="90" max="103" width="14.7109375" style="25" customWidth="1"/>
    <col min="104" max="337" width="8.85546875" style="25"/>
    <col min="338" max="338" width="18.85546875" style="25" customWidth="1"/>
    <col min="339" max="339" width="8.85546875" style="25"/>
    <col min="340" max="349" width="12.7109375" style="25" customWidth="1"/>
    <col min="350" max="350" width="8.85546875" style="25"/>
    <col min="351" max="351" width="13.7109375" style="25" customWidth="1"/>
    <col min="352" max="352" width="8.85546875" style="25"/>
    <col min="353" max="353" width="12.7109375" style="25" customWidth="1"/>
    <col min="354" max="593" width="8.85546875" style="25"/>
    <col min="594" max="594" width="18.85546875" style="25" customWidth="1"/>
    <col min="595" max="595" width="8.85546875" style="25"/>
    <col min="596" max="605" width="12.7109375" style="25" customWidth="1"/>
    <col min="606" max="606" width="8.85546875" style="25"/>
    <col min="607" max="607" width="13.7109375" style="25" customWidth="1"/>
    <col min="608" max="608" width="8.85546875" style="25"/>
    <col min="609" max="609" width="12.7109375" style="25" customWidth="1"/>
    <col min="610" max="849" width="8.85546875" style="25"/>
    <col min="850" max="850" width="18.85546875" style="25" customWidth="1"/>
    <col min="851" max="851" width="8.85546875" style="25"/>
    <col min="852" max="861" width="12.7109375" style="25" customWidth="1"/>
    <col min="862" max="862" width="8.85546875" style="25"/>
    <col min="863" max="863" width="13.7109375" style="25" customWidth="1"/>
    <col min="864" max="864" width="8.85546875" style="25"/>
    <col min="865" max="865" width="12.7109375" style="25" customWidth="1"/>
    <col min="866" max="1105" width="8.85546875" style="25"/>
    <col min="1106" max="1106" width="18.85546875" style="25" customWidth="1"/>
    <col min="1107" max="1107" width="8.85546875" style="25"/>
    <col min="1108" max="1117" width="12.7109375" style="25" customWidth="1"/>
    <col min="1118" max="1118" width="8.85546875" style="25"/>
    <col min="1119" max="1119" width="13.7109375" style="25" customWidth="1"/>
    <col min="1120" max="1120" width="8.85546875" style="25"/>
    <col min="1121" max="1121" width="12.7109375" style="25" customWidth="1"/>
    <col min="1122" max="1361" width="8.85546875" style="25"/>
    <col min="1362" max="1362" width="18.85546875" style="25" customWidth="1"/>
    <col min="1363" max="1363" width="8.85546875" style="25"/>
    <col min="1364" max="1373" width="12.7109375" style="25" customWidth="1"/>
    <col min="1374" max="1374" width="8.85546875" style="25"/>
    <col min="1375" max="1375" width="13.7109375" style="25" customWidth="1"/>
    <col min="1376" max="1376" width="8.85546875" style="25"/>
    <col min="1377" max="1377" width="12.7109375" style="25" customWidth="1"/>
    <col min="1378" max="1617" width="8.85546875" style="25"/>
    <col min="1618" max="1618" width="18.85546875" style="25" customWidth="1"/>
    <col min="1619" max="1619" width="8.85546875" style="25"/>
    <col min="1620" max="1629" width="12.7109375" style="25" customWidth="1"/>
    <col min="1630" max="1630" width="8.85546875" style="25"/>
    <col min="1631" max="1631" width="13.7109375" style="25" customWidth="1"/>
    <col min="1632" max="1632" width="8.85546875" style="25"/>
    <col min="1633" max="1633" width="12.7109375" style="25" customWidth="1"/>
    <col min="1634" max="1873" width="8.85546875" style="25"/>
    <col min="1874" max="1874" width="18.85546875" style="25" customWidth="1"/>
    <col min="1875" max="1875" width="8.85546875" style="25"/>
    <col min="1876" max="1885" width="12.7109375" style="25" customWidth="1"/>
    <col min="1886" max="1886" width="8.85546875" style="25"/>
    <col min="1887" max="1887" width="13.7109375" style="25" customWidth="1"/>
    <col min="1888" max="1888" width="8.85546875" style="25"/>
    <col min="1889" max="1889" width="12.7109375" style="25" customWidth="1"/>
    <col min="1890" max="2129" width="8.85546875" style="25"/>
    <col min="2130" max="2130" width="18.85546875" style="25" customWidth="1"/>
    <col min="2131" max="2131" width="8.85546875" style="25"/>
    <col min="2132" max="2141" width="12.7109375" style="25" customWidth="1"/>
    <col min="2142" max="2142" width="8.85546875" style="25"/>
    <col min="2143" max="2143" width="13.7109375" style="25" customWidth="1"/>
    <col min="2144" max="2144" width="8.85546875" style="25"/>
    <col min="2145" max="2145" width="12.7109375" style="25" customWidth="1"/>
    <col min="2146" max="2385" width="8.85546875" style="25"/>
    <col min="2386" max="2386" width="18.85546875" style="25" customWidth="1"/>
    <col min="2387" max="2387" width="8.85546875" style="25"/>
    <col min="2388" max="2397" width="12.7109375" style="25" customWidth="1"/>
    <col min="2398" max="2398" width="8.85546875" style="25"/>
    <col min="2399" max="2399" width="13.7109375" style="25" customWidth="1"/>
    <col min="2400" max="2400" width="8.85546875" style="25"/>
    <col min="2401" max="2401" width="12.7109375" style="25" customWidth="1"/>
    <col min="2402" max="2641" width="8.85546875" style="25"/>
    <col min="2642" max="2642" width="18.85546875" style="25" customWidth="1"/>
    <col min="2643" max="2643" width="8.85546875" style="25"/>
    <col min="2644" max="2653" width="12.7109375" style="25" customWidth="1"/>
    <col min="2654" max="2654" width="8.85546875" style="25"/>
    <col min="2655" max="2655" width="13.7109375" style="25" customWidth="1"/>
    <col min="2656" max="2656" width="8.85546875" style="25"/>
    <col min="2657" max="2657" width="12.7109375" style="25" customWidth="1"/>
    <col min="2658" max="2897" width="8.85546875" style="25"/>
    <col min="2898" max="2898" width="18.85546875" style="25" customWidth="1"/>
    <col min="2899" max="2899" width="8.85546875" style="25"/>
    <col min="2900" max="2909" width="12.7109375" style="25" customWidth="1"/>
    <col min="2910" max="2910" width="8.85546875" style="25"/>
    <col min="2911" max="2911" width="13.7109375" style="25" customWidth="1"/>
    <col min="2912" max="2912" width="8.85546875" style="25"/>
    <col min="2913" max="2913" width="12.7109375" style="25" customWidth="1"/>
    <col min="2914" max="3153" width="8.85546875" style="25"/>
    <col min="3154" max="3154" width="18.85546875" style="25" customWidth="1"/>
    <col min="3155" max="3155" width="8.85546875" style="25"/>
    <col min="3156" max="3165" width="12.7109375" style="25" customWidth="1"/>
    <col min="3166" max="3166" width="8.85546875" style="25"/>
    <col min="3167" max="3167" width="13.7109375" style="25" customWidth="1"/>
    <col min="3168" max="3168" width="8.85546875" style="25"/>
    <col min="3169" max="3169" width="12.7109375" style="25" customWidth="1"/>
    <col min="3170" max="3409" width="8.85546875" style="25"/>
    <col min="3410" max="3410" width="18.85546875" style="25" customWidth="1"/>
    <col min="3411" max="3411" width="8.85546875" style="25"/>
    <col min="3412" max="3421" width="12.7109375" style="25" customWidth="1"/>
    <col min="3422" max="3422" width="8.85546875" style="25"/>
    <col min="3423" max="3423" width="13.7109375" style="25" customWidth="1"/>
    <col min="3424" max="3424" width="8.85546875" style="25"/>
    <col min="3425" max="3425" width="12.7109375" style="25" customWidth="1"/>
    <col min="3426" max="3665" width="8.85546875" style="25"/>
    <col min="3666" max="3666" width="18.85546875" style="25" customWidth="1"/>
    <col min="3667" max="3667" width="8.85546875" style="25"/>
    <col min="3668" max="3677" width="12.7109375" style="25" customWidth="1"/>
    <col min="3678" max="3678" width="8.85546875" style="25"/>
    <col min="3679" max="3679" width="13.7109375" style="25" customWidth="1"/>
    <col min="3680" max="3680" width="8.85546875" style="25"/>
    <col min="3681" max="3681" width="12.7109375" style="25" customWidth="1"/>
    <col min="3682" max="3921" width="8.85546875" style="25"/>
    <col min="3922" max="3922" width="18.85546875" style="25" customWidth="1"/>
    <col min="3923" max="3923" width="8.85546875" style="25"/>
    <col min="3924" max="3933" width="12.7109375" style="25" customWidth="1"/>
    <col min="3934" max="3934" width="8.85546875" style="25"/>
    <col min="3935" max="3935" width="13.7109375" style="25" customWidth="1"/>
    <col min="3936" max="3936" width="8.85546875" style="25"/>
    <col min="3937" max="3937" width="12.7109375" style="25" customWidth="1"/>
    <col min="3938" max="4177" width="8.85546875" style="25"/>
    <col min="4178" max="4178" width="18.85546875" style="25" customWidth="1"/>
    <col min="4179" max="4179" width="8.85546875" style="25"/>
    <col min="4180" max="4189" width="12.7109375" style="25" customWidth="1"/>
    <col min="4190" max="4190" width="8.85546875" style="25"/>
    <col min="4191" max="4191" width="13.7109375" style="25" customWidth="1"/>
    <col min="4192" max="4192" width="8.85546875" style="25"/>
    <col min="4193" max="4193" width="12.7109375" style="25" customWidth="1"/>
    <col min="4194" max="4433" width="8.85546875" style="25"/>
    <col min="4434" max="4434" width="18.85546875" style="25" customWidth="1"/>
    <col min="4435" max="4435" width="8.85546875" style="25"/>
    <col min="4436" max="4445" width="12.7109375" style="25" customWidth="1"/>
    <col min="4446" max="4446" width="8.85546875" style="25"/>
    <col min="4447" max="4447" width="13.7109375" style="25" customWidth="1"/>
    <col min="4448" max="4448" width="8.85546875" style="25"/>
    <col min="4449" max="4449" width="12.7109375" style="25" customWidth="1"/>
    <col min="4450" max="4689" width="8.85546875" style="25"/>
    <col min="4690" max="4690" width="18.85546875" style="25" customWidth="1"/>
    <col min="4691" max="4691" width="8.85546875" style="25"/>
    <col min="4692" max="4701" width="12.7109375" style="25" customWidth="1"/>
    <col min="4702" max="4702" width="8.85546875" style="25"/>
    <col min="4703" max="4703" width="13.7109375" style="25" customWidth="1"/>
    <col min="4704" max="4704" width="8.85546875" style="25"/>
    <col min="4705" max="4705" width="12.7109375" style="25" customWidth="1"/>
    <col min="4706" max="4945" width="8.85546875" style="25"/>
    <col min="4946" max="4946" width="18.85546875" style="25" customWidth="1"/>
    <col min="4947" max="4947" width="8.85546875" style="25"/>
    <col min="4948" max="4957" width="12.7109375" style="25" customWidth="1"/>
    <col min="4958" max="4958" width="8.85546875" style="25"/>
    <col min="4959" max="4959" width="13.7109375" style="25" customWidth="1"/>
    <col min="4960" max="4960" width="8.85546875" style="25"/>
    <col min="4961" max="4961" width="12.7109375" style="25" customWidth="1"/>
    <col min="4962" max="5201" width="8.85546875" style="25"/>
    <col min="5202" max="5202" width="18.85546875" style="25" customWidth="1"/>
    <col min="5203" max="5203" width="8.85546875" style="25"/>
    <col min="5204" max="5213" width="12.7109375" style="25" customWidth="1"/>
    <col min="5214" max="5214" width="8.85546875" style="25"/>
    <col min="5215" max="5215" width="13.7109375" style="25" customWidth="1"/>
    <col min="5216" max="5216" width="8.85546875" style="25"/>
    <col min="5217" max="5217" width="12.7109375" style="25" customWidth="1"/>
    <col min="5218" max="5457" width="8.85546875" style="25"/>
    <col min="5458" max="5458" width="18.85546875" style="25" customWidth="1"/>
    <col min="5459" max="5459" width="8.85546875" style="25"/>
    <col min="5460" max="5469" width="12.7109375" style="25" customWidth="1"/>
    <col min="5470" max="5470" width="8.85546875" style="25"/>
    <col min="5471" max="5471" width="13.7109375" style="25" customWidth="1"/>
    <col min="5472" max="5472" width="8.85546875" style="25"/>
    <col min="5473" max="5473" width="12.7109375" style="25" customWidth="1"/>
    <col min="5474" max="5713" width="8.85546875" style="25"/>
    <col min="5714" max="5714" width="18.85546875" style="25" customWidth="1"/>
    <col min="5715" max="5715" width="8.85546875" style="25"/>
    <col min="5716" max="5725" width="12.7109375" style="25" customWidth="1"/>
    <col min="5726" max="5726" width="8.85546875" style="25"/>
    <col min="5727" max="5727" width="13.7109375" style="25" customWidth="1"/>
    <col min="5728" max="5728" width="8.85546875" style="25"/>
    <col min="5729" max="5729" width="12.7109375" style="25" customWidth="1"/>
    <col min="5730" max="5969" width="8.85546875" style="25"/>
    <col min="5970" max="5970" width="18.85546875" style="25" customWidth="1"/>
    <col min="5971" max="5971" width="8.85546875" style="25"/>
    <col min="5972" max="5981" width="12.7109375" style="25" customWidth="1"/>
    <col min="5982" max="5982" width="8.85546875" style="25"/>
    <col min="5983" max="5983" width="13.7109375" style="25" customWidth="1"/>
    <col min="5984" max="5984" width="8.85546875" style="25"/>
    <col min="5985" max="5985" width="12.7109375" style="25" customWidth="1"/>
    <col min="5986" max="6225" width="8.85546875" style="25"/>
    <col min="6226" max="6226" width="18.85546875" style="25" customWidth="1"/>
    <col min="6227" max="6227" width="8.85546875" style="25"/>
    <col min="6228" max="6237" width="12.7109375" style="25" customWidth="1"/>
    <col min="6238" max="6238" width="8.85546875" style="25"/>
    <col min="6239" max="6239" width="13.7109375" style="25" customWidth="1"/>
    <col min="6240" max="6240" width="8.85546875" style="25"/>
    <col min="6241" max="6241" width="12.7109375" style="25" customWidth="1"/>
    <col min="6242" max="6481" width="8.85546875" style="25"/>
    <col min="6482" max="6482" width="18.85546875" style="25" customWidth="1"/>
    <col min="6483" max="6483" width="8.85546875" style="25"/>
    <col min="6484" max="6493" width="12.7109375" style="25" customWidth="1"/>
    <col min="6494" max="6494" width="8.85546875" style="25"/>
    <col min="6495" max="6495" width="13.7109375" style="25" customWidth="1"/>
    <col min="6496" max="6496" width="8.85546875" style="25"/>
    <col min="6497" max="6497" width="12.7109375" style="25" customWidth="1"/>
    <col min="6498" max="6737" width="8.85546875" style="25"/>
    <col min="6738" max="6738" width="18.85546875" style="25" customWidth="1"/>
    <col min="6739" max="6739" width="8.85546875" style="25"/>
    <col min="6740" max="6749" width="12.7109375" style="25" customWidth="1"/>
    <col min="6750" max="6750" width="8.85546875" style="25"/>
    <col min="6751" max="6751" width="13.7109375" style="25" customWidth="1"/>
    <col min="6752" max="6752" width="8.85546875" style="25"/>
    <col min="6753" max="6753" width="12.7109375" style="25" customWidth="1"/>
    <col min="6754" max="6993" width="8.85546875" style="25"/>
    <col min="6994" max="6994" width="18.85546875" style="25" customWidth="1"/>
    <col min="6995" max="6995" width="8.85546875" style="25"/>
    <col min="6996" max="7005" width="12.7109375" style="25" customWidth="1"/>
    <col min="7006" max="7006" width="8.85546875" style="25"/>
    <col min="7007" max="7007" width="13.7109375" style="25" customWidth="1"/>
    <col min="7008" max="7008" width="8.85546875" style="25"/>
    <col min="7009" max="7009" width="12.7109375" style="25" customWidth="1"/>
    <col min="7010" max="7249" width="8.85546875" style="25"/>
    <col min="7250" max="7250" width="18.85546875" style="25" customWidth="1"/>
    <col min="7251" max="7251" width="8.85546875" style="25"/>
    <col min="7252" max="7261" width="12.7109375" style="25" customWidth="1"/>
    <col min="7262" max="7262" width="8.85546875" style="25"/>
    <col min="7263" max="7263" width="13.7109375" style="25" customWidth="1"/>
    <col min="7264" max="7264" width="8.85546875" style="25"/>
    <col min="7265" max="7265" width="12.7109375" style="25" customWidth="1"/>
    <col min="7266" max="7505" width="8.85546875" style="25"/>
    <col min="7506" max="7506" width="18.85546875" style="25" customWidth="1"/>
    <col min="7507" max="7507" width="8.85546875" style="25"/>
    <col min="7508" max="7517" width="12.7109375" style="25" customWidth="1"/>
    <col min="7518" max="7518" width="8.85546875" style="25"/>
    <col min="7519" max="7519" width="13.7109375" style="25" customWidth="1"/>
    <col min="7520" max="7520" width="8.85546875" style="25"/>
    <col min="7521" max="7521" width="12.7109375" style="25" customWidth="1"/>
    <col min="7522" max="7761" width="8.85546875" style="25"/>
    <col min="7762" max="7762" width="18.85546875" style="25" customWidth="1"/>
    <col min="7763" max="7763" width="8.85546875" style="25"/>
    <col min="7764" max="7773" width="12.7109375" style="25" customWidth="1"/>
    <col min="7774" max="7774" width="8.85546875" style="25"/>
    <col min="7775" max="7775" width="13.7109375" style="25" customWidth="1"/>
    <col min="7776" max="7776" width="8.85546875" style="25"/>
    <col min="7777" max="7777" width="12.7109375" style="25" customWidth="1"/>
    <col min="7778" max="8017" width="8.85546875" style="25"/>
    <col min="8018" max="8018" width="18.85546875" style="25" customWidth="1"/>
    <col min="8019" max="8019" width="8.85546875" style="25"/>
    <col min="8020" max="8029" width="12.7109375" style="25" customWidth="1"/>
    <col min="8030" max="8030" width="8.85546875" style="25"/>
    <col min="8031" max="8031" width="13.7109375" style="25" customWidth="1"/>
    <col min="8032" max="8032" width="8.85546875" style="25"/>
    <col min="8033" max="8033" width="12.7109375" style="25" customWidth="1"/>
    <col min="8034" max="8273" width="8.85546875" style="25"/>
    <col min="8274" max="8274" width="18.85546875" style="25" customWidth="1"/>
    <col min="8275" max="8275" width="8.85546875" style="25"/>
    <col min="8276" max="8285" width="12.7109375" style="25" customWidth="1"/>
    <col min="8286" max="8286" width="8.85546875" style="25"/>
    <col min="8287" max="8287" width="13.7109375" style="25" customWidth="1"/>
    <col min="8288" max="8288" width="8.85546875" style="25"/>
    <col min="8289" max="8289" width="12.7109375" style="25" customWidth="1"/>
    <col min="8290" max="8529" width="8.85546875" style="25"/>
    <col min="8530" max="8530" width="18.85546875" style="25" customWidth="1"/>
    <col min="8531" max="8531" width="8.85546875" style="25"/>
    <col min="8532" max="8541" width="12.7109375" style="25" customWidth="1"/>
    <col min="8542" max="8542" width="8.85546875" style="25"/>
    <col min="8543" max="8543" width="13.7109375" style="25" customWidth="1"/>
    <col min="8544" max="8544" width="8.85546875" style="25"/>
    <col min="8545" max="8545" width="12.7109375" style="25" customWidth="1"/>
    <col min="8546" max="8785" width="8.85546875" style="25"/>
    <col min="8786" max="8786" width="18.85546875" style="25" customWidth="1"/>
    <col min="8787" max="8787" width="8.85546875" style="25"/>
    <col min="8788" max="8797" width="12.7109375" style="25" customWidth="1"/>
    <col min="8798" max="8798" width="8.85546875" style="25"/>
    <col min="8799" max="8799" width="13.7109375" style="25" customWidth="1"/>
    <col min="8800" max="8800" width="8.85546875" style="25"/>
    <col min="8801" max="8801" width="12.7109375" style="25" customWidth="1"/>
    <col min="8802" max="9041" width="8.85546875" style="25"/>
    <col min="9042" max="9042" width="18.85546875" style="25" customWidth="1"/>
    <col min="9043" max="9043" width="8.85546875" style="25"/>
    <col min="9044" max="9053" width="12.7109375" style="25" customWidth="1"/>
    <col min="9054" max="9054" width="8.85546875" style="25"/>
    <col min="9055" max="9055" width="13.7109375" style="25" customWidth="1"/>
    <col min="9056" max="9056" width="8.85546875" style="25"/>
    <col min="9057" max="9057" width="12.7109375" style="25" customWidth="1"/>
    <col min="9058" max="9297" width="8.85546875" style="25"/>
    <col min="9298" max="9298" width="18.85546875" style="25" customWidth="1"/>
    <col min="9299" max="9299" width="8.85546875" style="25"/>
    <col min="9300" max="9309" width="12.7109375" style="25" customWidth="1"/>
    <col min="9310" max="9310" width="8.85546875" style="25"/>
    <col min="9311" max="9311" width="13.7109375" style="25" customWidth="1"/>
    <col min="9312" max="9312" width="8.85546875" style="25"/>
    <col min="9313" max="9313" width="12.7109375" style="25" customWidth="1"/>
    <col min="9314" max="9553" width="8.85546875" style="25"/>
    <col min="9554" max="9554" width="18.85546875" style="25" customWidth="1"/>
    <col min="9555" max="9555" width="8.85546875" style="25"/>
    <col min="9556" max="9565" width="12.7109375" style="25" customWidth="1"/>
    <col min="9566" max="9566" width="8.85546875" style="25"/>
    <col min="9567" max="9567" width="13.7109375" style="25" customWidth="1"/>
    <col min="9568" max="9568" width="8.85546875" style="25"/>
    <col min="9569" max="9569" width="12.7109375" style="25" customWidth="1"/>
    <col min="9570" max="9809" width="8.85546875" style="25"/>
    <col min="9810" max="9810" width="18.85546875" style="25" customWidth="1"/>
    <col min="9811" max="9811" width="8.85546875" style="25"/>
    <col min="9812" max="9821" width="12.7109375" style="25" customWidth="1"/>
    <col min="9822" max="9822" width="8.85546875" style="25"/>
    <col min="9823" max="9823" width="13.7109375" style="25" customWidth="1"/>
    <col min="9824" max="9824" width="8.85546875" style="25"/>
    <col min="9825" max="9825" width="12.7109375" style="25" customWidth="1"/>
    <col min="9826" max="10065" width="8.85546875" style="25"/>
    <col min="10066" max="10066" width="18.85546875" style="25" customWidth="1"/>
    <col min="10067" max="10067" width="8.85546875" style="25"/>
    <col min="10068" max="10077" width="12.7109375" style="25" customWidth="1"/>
    <col min="10078" max="10078" width="8.85546875" style="25"/>
    <col min="10079" max="10079" width="13.7109375" style="25" customWidth="1"/>
    <col min="10080" max="10080" width="8.85546875" style="25"/>
    <col min="10081" max="10081" width="12.7109375" style="25" customWidth="1"/>
    <col min="10082" max="10321" width="8.85546875" style="25"/>
    <col min="10322" max="10322" width="18.85546875" style="25" customWidth="1"/>
    <col min="10323" max="10323" width="8.85546875" style="25"/>
    <col min="10324" max="10333" width="12.7109375" style="25" customWidth="1"/>
    <col min="10334" max="10334" width="8.85546875" style="25"/>
    <col min="10335" max="10335" width="13.7109375" style="25" customWidth="1"/>
    <col min="10336" max="10336" width="8.85546875" style="25"/>
    <col min="10337" max="10337" width="12.7109375" style="25" customWidth="1"/>
    <col min="10338" max="10577" width="8.85546875" style="25"/>
    <col min="10578" max="10578" width="18.85546875" style="25" customWidth="1"/>
    <col min="10579" max="10579" width="8.85546875" style="25"/>
    <col min="10580" max="10589" width="12.7109375" style="25" customWidth="1"/>
    <col min="10590" max="10590" width="8.85546875" style="25"/>
    <col min="10591" max="10591" width="13.7109375" style="25" customWidth="1"/>
    <col min="10592" max="10592" width="8.85546875" style="25"/>
    <col min="10593" max="10593" width="12.7109375" style="25" customWidth="1"/>
    <col min="10594" max="10833" width="8.85546875" style="25"/>
    <col min="10834" max="10834" width="18.85546875" style="25" customWidth="1"/>
    <col min="10835" max="10835" width="8.85546875" style="25"/>
    <col min="10836" max="10845" width="12.7109375" style="25" customWidth="1"/>
    <col min="10846" max="10846" width="8.85546875" style="25"/>
    <col min="10847" max="10847" width="13.7109375" style="25" customWidth="1"/>
    <col min="10848" max="10848" width="8.85546875" style="25"/>
    <col min="10849" max="10849" width="12.7109375" style="25" customWidth="1"/>
    <col min="10850" max="11089" width="8.85546875" style="25"/>
    <col min="11090" max="11090" width="18.85546875" style="25" customWidth="1"/>
    <col min="11091" max="11091" width="8.85546875" style="25"/>
    <col min="11092" max="11101" width="12.7109375" style="25" customWidth="1"/>
    <col min="11102" max="11102" width="8.85546875" style="25"/>
    <col min="11103" max="11103" width="13.7109375" style="25" customWidth="1"/>
    <col min="11104" max="11104" width="8.85546875" style="25"/>
    <col min="11105" max="11105" width="12.7109375" style="25" customWidth="1"/>
    <col min="11106" max="11345" width="8.85546875" style="25"/>
    <col min="11346" max="11346" width="18.85546875" style="25" customWidth="1"/>
    <col min="11347" max="11347" width="8.85546875" style="25"/>
    <col min="11348" max="11357" width="12.7109375" style="25" customWidth="1"/>
    <col min="11358" max="11358" width="8.85546875" style="25"/>
    <col min="11359" max="11359" width="13.7109375" style="25" customWidth="1"/>
    <col min="11360" max="11360" width="8.85546875" style="25"/>
    <col min="11361" max="11361" width="12.7109375" style="25" customWidth="1"/>
    <col min="11362" max="11601" width="8.85546875" style="25"/>
    <col min="11602" max="11602" width="18.85546875" style="25" customWidth="1"/>
    <col min="11603" max="11603" width="8.85546875" style="25"/>
    <col min="11604" max="11613" width="12.7109375" style="25" customWidth="1"/>
    <col min="11614" max="11614" width="8.85546875" style="25"/>
    <col min="11615" max="11615" width="13.7109375" style="25" customWidth="1"/>
    <col min="11616" max="11616" width="8.85546875" style="25"/>
    <col min="11617" max="11617" width="12.7109375" style="25" customWidth="1"/>
    <col min="11618" max="11857" width="8.85546875" style="25"/>
    <col min="11858" max="11858" width="18.85546875" style="25" customWidth="1"/>
    <col min="11859" max="11859" width="8.85546875" style="25"/>
    <col min="11860" max="11869" width="12.7109375" style="25" customWidth="1"/>
    <col min="11870" max="11870" width="8.85546875" style="25"/>
    <col min="11871" max="11871" width="13.7109375" style="25" customWidth="1"/>
    <col min="11872" max="11872" width="8.85546875" style="25"/>
    <col min="11873" max="11873" width="12.7109375" style="25" customWidth="1"/>
    <col min="11874" max="12113" width="8.85546875" style="25"/>
    <col min="12114" max="12114" width="18.85546875" style="25" customWidth="1"/>
    <col min="12115" max="12115" width="8.85546875" style="25"/>
    <col min="12116" max="12125" width="12.7109375" style="25" customWidth="1"/>
    <col min="12126" max="12126" width="8.85546875" style="25"/>
    <col min="12127" max="12127" width="13.7109375" style="25" customWidth="1"/>
    <col min="12128" max="12128" width="8.85546875" style="25"/>
    <col min="12129" max="12129" width="12.7109375" style="25" customWidth="1"/>
    <col min="12130" max="12369" width="8.85546875" style="25"/>
    <col min="12370" max="12370" width="18.85546875" style="25" customWidth="1"/>
    <col min="12371" max="12371" width="8.85546875" style="25"/>
    <col min="12372" max="12381" width="12.7109375" style="25" customWidth="1"/>
    <col min="12382" max="12382" width="8.85546875" style="25"/>
    <col min="12383" max="12383" width="13.7109375" style="25" customWidth="1"/>
    <col min="12384" max="12384" width="8.85546875" style="25"/>
    <col min="12385" max="12385" width="12.7109375" style="25" customWidth="1"/>
    <col min="12386" max="12625" width="8.85546875" style="25"/>
    <col min="12626" max="12626" width="18.85546875" style="25" customWidth="1"/>
    <col min="12627" max="12627" width="8.85546875" style="25"/>
    <col min="12628" max="12637" width="12.7109375" style="25" customWidth="1"/>
    <col min="12638" max="12638" width="8.85546875" style="25"/>
    <col min="12639" max="12639" width="13.7109375" style="25" customWidth="1"/>
    <col min="12640" max="12640" width="8.85546875" style="25"/>
    <col min="12641" max="12641" width="12.7109375" style="25" customWidth="1"/>
    <col min="12642" max="12881" width="8.85546875" style="25"/>
    <col min="12882" max="12882" width="18.85546875" style="25" customWidth="1"/>
    <col min="12883" max="12883" width="8.85546875" style="25"/>
    <col min="12884" max="12893" width="12.7109375" style="25" customWidth="1"/>
    <col min="12894" max="12894" width="8.85546875" style="25"/>
    <col min="12895" max="12895" width="13.7109375" style="25" customWidth="1"/>
    <col min="12896" max="12896" width="8.85546875" style="25"/>
    <col min="12897" max="12897" width="12.7109375" style="25" customWidth="1"/>
    <col min="12898" max="13137" width="8.85546875" style="25"/>
    <col min="13138" max="13138" width="18.85546875" style="25" customWidth="1"/>
    <col min="13139" max="13139" width="8.85546875" style="25"/>
    <col min="13140" max="13149" width="12.7109375" style="25" customWidth="1"/>
    <col min="13150" max="13150" width="8.85546875" style="25"/>
    <col min="13151" max="13151" width="13.7109375" style="25" customWidth="1"/>
    <col min="13152" max="13152" width="8.85546875" style="25"/>
    <col min="13153" max="13153" width="12.7109375" style="25" customWidth="1"/>
    <col min="13154" max="13393" width="8.85546875" style="25"/>
    <col min="13394" max="13394" width="18.85546875" style="25" customWidth="1"/>
    <col min="13395" max="13395" width="8.85546875" style="25"/>
    <col min="13396" max="13405" width="12.7109375" style="25" customWidth="1"/>
    <col min="13406" max="13406" width="8.85546875" style="25"/>
    <col min="13407" max="13407" width="13.7109375" style="25" customWidth="1"/>
    <col min="13408" max="13408" width="8.85546875" style="25"/>
    <col min="13409" max="13409" width="12.7109375" style="25" customWidth="1"/>
    <col min="13410" max="13649" width="8.85546875" style="25"/>
    <col min="13650" max="13650" width="18.85546875" style="25" customWidth="1"/>
    <col min="13651" max="13651" width="8.85546875" style="25"/>
    <col min="13652" max="13661" width="12.7109375" style="25" customWidth="1"/>
    <col min="13662" max="13662" width="8.85546875" style="25"/>
    <col min="13663" max="13663" width="13.7109375" style="25" customWidth="1"/>
    <col min="13664" max="13664" width="8.85546875" style="25"/>
    <col min="13665" max="13665" width="12.7109375" style="25" customWidth="1"/>
    <col min="13666" max="13905" width="8.85546875" style="25"/>
    <col min="13906" max="13906" width="18.85546875" style="25" customWidth="1"/>
    <col min="13907" max="13907" width="8.85546875" style="25"/>
    <col min="13908" max="13917" width="12.7109375" style="25" customWidth="1"/>
    <col min="13918" max="13918" width="8.85546875" style="25"/>
    <col min="13919" max="13919" width="13.7109375" style="25" customWidth="1"/>
    <col min="13920" max="13920" width="8.85546875" style="25"/>
    <col min="13921" max="13921" width="12.7109375" style="25" customWidth="1"/>
    <col min="13922" max="14161" width="8.85546875" style="25"/>
    <col min="14162" max="14162" width="18.85546875" style="25" customWidth="1"/>
    <col min="14163" max="14163" width="8.85546875" style="25"/>
    <col min="14164" max="14173" width="12.7109375" style="25" customWidth="1"/>
    <col min="14174" max="14174" width="8.85546875" style="25"/>
    <col min="14175" max="14175" width="13.7109375" style="25" customWidth="1"/>
    <col min="14176" max="14176" width="8.85546875" style="25"/>
    <col min="14177" max="14177" width="12.7109375" style="25" customWidth="1"/>
    <col min="14178" max="14417" width="8.85546875" style="25"/>
    <col min="14418" max="14418" width="18.85546875" style="25" customWidth="1"/>
    <col min="14419" max="14419" width="8.85546875" style="25"/>
    <col min="14420" max="14429" width="12.7109375" style="25" customWidth="1"/>
    <col min="14430" max="14430" width="8.85546875" style="25"/>
    <col min="14431" max="14431" width="13.7109375" style="25" customWidth="1"/>
    <col min="14432" max="14432" width="8.85546875" style="25"/>
    <col min="14433" max="14433" width="12.7109375" style="25" customWidth="1"/>
    <col min="14434" max="14673" width="8.85546875" style="25"/>
    <col min="14674" max="14674" width="18.85546875" style="25" customWidth="1"/>
    <col min="14675" max="14675" width="8.85546875" style="25"/>
    <col min="14676" max="14685" width="12.7109375" style="25" customWidth="1"/>
    <col min="14686" max="14686" width="8.85546875" style="25"/>
    <col min="14687" max="14687" width="13.7109375" style="25" customWidth="1"/>
    <col min="14688" max="14688" width="8.85546875" style="25"/>
    <col min="14689" max="14689" width="12.7109375" style="25" customWidth="1"/>
    <col min="14690" max="14929" width="8.85546875" style="25"/>
    <col min="14930" max="14930" width="18.85546875" style="25" customWidth="1"/>
    <col min="14931" max="14931" width="8.85546875" style="25"/>
    <col min="14932" max="14941" width="12.7109375" style="25" customWidth="1"/>
    <col min="14942" max="14942" width="8.85546875" style="25"/>
    <col min="14943" max="14943" width="13.7109375" style="25" customWidth="1"/>
    <col min="14944" max="14944" width="8.85546875" style="25"/>
    <col min="14945" max="14945" width="12.7109375" style="25" customWidth="1"/>
    <col min="14946" max="15185" width="8.85546875" style="25"/>
    <col min="15186" max="15186" width="18.85546875" style="25" customWidth="1"/>
    <col min="15187" max="15187" width="8.85546875" style="25"/>
    <col min="15188" max="15197" width="12.7109375" style="25" customWidth="1"/>
    <col min="15198" max="15198" width="8.85546875" style="25"/>
    <col min="15199" max="15199" width="13.7109375" style="25" customWidth="1"/>
    <col min="15200" max="15200" width="8.85546875" style="25"/>
    <col min="15201" max="15201" width="12.7109375" style="25" customWidth="1"/>
    <col min="15202" max="15441" width="8.85546875" style="25"/>
    <col min="15442" max="15442" width="18.85546875" style="25" customWidth="1"/>
    <col min="15443" max="15443" width="8.85546875" style="25"/>
    <col min="15444" max="15453" width="12.7109375" style="25" customWidth="1"/>
    <col min="15454" max="15454" width="8.85546875" style="25"/>
    <col min="15455" max="15455" width="13.7109375" style="25" customWidth="1"/>
    <col min="15456" max="15456" width="8.85546875" style="25"/>
    <col min="15457" max="15457" width="12.7109375" style="25" customWidth="1"/>
    <col min="15458" max="15697" width="8.85546875" style="25"/>
    <col min="15698" max="15698" width="18.85546875" style="25" customWidth="1"/>
    <col min="15699" max="15699" width="8.85546875" style="25"/>
    <col min="15700" max="15709" width="12.7109375" style="25" customWidth="1"/>
    <col min="15710" max="15710" width="8.85546875" style="25"/>
    <col min="15711" max="15711" width="13.7109375" style="25" customWidth="1"/>
    <col min="15712" max="15712" width="8.85546875" style="25"/>
    <col min="15713" max="15713" width="12.7109375" style="25" customWidth="1"/>
    <col min="15714" max="15953" width="8.85546875" style="25"/>
    <col min="15954" max="15954" width="18.85546875" style="25" customWidth="1"/>
    <col min="15955" max="15955" width="8.85546875" style="25"/>
    <col min="15956" max="15965" width="12.7109375" style="25" customWidth="1"/>
    <col min="15966" max="15966" width="8.85546875" style="25"/>
    <col min="15967" max="15967" width="13.7109375" style="25" customWidth="1"/>
    <col min="15968" max="15968" width="8.85546875" style="25"/>
    <col min="15969" max="15969" width="12.7109375" style="25" customWidth="1"/>
    <col min="15970" max="16209" width="8.85546875" style="25"/>
    <col min="16210" max="16210" width="18.85546875" style="25" customWidth="1"/>
    <col min="16211" max="16211" width="8.85546875" style="25"/>
    <col min="16212" max="16221" width="12.7109375" style="25" customWidth="1"/>
    <col min="16222" max="16222" width="8.85546875" style="25"/>
    <col min="16223" max="16223" width="13.7109375" style="25" customWidth="1"/>
    <col min="16224" max="16224" width="8.85546875" style="25"/>
    <col min="16225" max="16225" width="12.7109375" style="25" customWidth="1"/>
    <col min="16226" max="16384" width="8.85546875" style="25"/>
  </cols>
  <sheetData>
    <row r="1" spans="1:103" s="15" customFormat="1" ht="18" thickBot="1" x14ac:dyDescent="0.35">
      <c r="A1" s="49" t="s">
        <v>204</v>
      </c>
      <c r="B1" s="49"/>
      <c r="C1" s="49"/>
      <c r="D1" s="56" t="s">
        <v>147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112" t="s">
        <v>148</v>
      </c>
      <c r="CH1" s="56"/>
      <c r="CI1" s="56"/>
      <c r="CJ1" s="56"/>
      <c r="CK1" s="113"/>
      <c r="CL1" s="15" t="s">
        <v>149</v>
      </c>
    </row>
    <row r="2" spans="1:103" s="16" customFormat="1" ht="15.75" thickTop="1" x14ac:dyDescent="0.25">
      <c r="A2" s="50"/>
      <c r="B2" s="50"/>
      <c r="C2" s="5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</row>
    <row r="3" spans="1:103" s="17" customFormat="1" ht="15" customHeight="1" x14ac:dyDescent="0.25">
      <c r="A3" s="50"/>
      <c r="B3" s="51"/>
      <c r="C3" s="52"/>
      <c r="D3" s="255" t="s">
        <v>1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5" t="s">
        <v>2</v>
      </c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86"/>
      <c r="CG3" s="265" t="s">
        <v>3</v>
      </c>
      <c r="CH3" s="266"/>
      <c r="CI3" s="267"/>
      <c r="CJ3" s="60" t="s">
        <v>35</v>
      </c>
      <c r="CK3" s="60" t="s">
        <v>94</v>
      </c>
      <c r="CL3" s="257" t="s">
        <v>150</v>
      </c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57"/>
      <c r="CY3" s="258"/>
    </row>
    <row r="4" spans="1:103" s="18" customFormat="1" ht="15" customHeight="1" x14ac:dyDescent="0.25">
      <c r="A4" s="50"/>
      <c r="B4" s="53"/>
      <c r="C4" s="54"/>
      <c r="D4" s="236" t="s">
        <v>38</v>
      </c>
      <c r="E4" s="237"/>
      <c r="F4" s="237"/>
      <c r="G4" s="238"/>
      <c r="H4" s="236" t="s">
        <v>39</v>
      </c>
      <c r="I4" s="238"/>
      <c r="J4" s="236" t="s">
        <v>40</v>
      </c>
      <c r="K4" s="237"/>
      <c r="L4" s="237"/>
      <c r="M4" s="237"/>
      <c r="N4" s="237"/>
      <c r="O4" s="238"/>
      <c r="P4" s="236" t="s">
        <v>41</v>
      </c>
      <c r="Q4" s="237"/>
      <c r="R4" s="237"/>
      <c r="S4" s="237"/>
      <c r="T4" s="237"/>
      <c r="U4" s="237"/>
      <c r="V4" s="237"/>
      <c r="W4" s="237"/>
      <c r="X4" s="238"/>
      <c r="Y4" s="236" t="s">
        <v>42</v>
      </c>
      <c r="Z4" s="237"/>
      <c r="AA4" s="237"/>
      <c r="AB4" s="237"/>
      <c r="AC4" s="238"/>
      <c r="AD4" s="236" t="s">
        <v>43</v>
      </c>
      <c r="AE4" s="237"/>
      <c r="AF4" s="237"/>
      <c r="AG4" s="237"/>
      <c r="AH4" s="237"/>
      <c r="AI4" s="238"/>
      <c r="AJ4" s="236" t="s">
        <v>44</v>
      </c>
      <c r="AK4" s="237"/>
      <c r="AL4" s="237"/>
      <c r="AM4" s="237"/>
      <c r="AN4" s="237"/>
      <c r="AO4" s="237"/>
      <c r="AP4" s="237"/>
      <c r="AQ4" s="237"/>
      <c r="AR4" s="238"/>
      <c r="AS4" s="236" t="s">
        <v>70</v>
      </c>
      <c r="AT4" s="238"/>
      <c r="AU4" s="259" t="s">
        <v>102</v>
      </c>
      <c r="AV4" s="260"/>
      <c r="AW4" s="260"/>
      <c r="AX4" s="260"/>
      <c r="AY4" s="260"/>
      <c r="AZ4" s="260"/>
      <c r="BA4" s="260"/>
      <c r="BB4" s="260"/>
      <c r="BC4" s="261"/>
      <c r="BD4" s="236" t="s">
        <v>103</v>
      </c>
      <c r="BE4" s="237"/>
      <c r="BF4" s="237"/>
      <c r="BG4" s="237"/>
      <c r="BH4" s="236" t="s">
        <v>104</v>
      </c>
      <c r="BI4" s="237"/>
      <c r="BJ4" s="237"/>
      <c r="BK4" s="237"/>
      <c r="BL4" s="236" t="s">
        <v>105</v>
      </c>
      <c r="BM4" s="237"/>
      <c r="BN4" s="237"/>
      <c r="BO4" s="237"/>
      <c r="BP4" s="236" t="s">
        <v>106</v>
      </c>
      <c r="BQ4" s="237"/>
      <c r="BR4" s="237"/>
      <c r="BS4" s="237"/>
      <c r="BT4" s="236" t="s">
        <v>107</v>
      </c>
      <c r="BU4" s="237"/>
      <c r="BV4" s="237"/>
      <c r="BW4" s="237"/>
      <c r="BX4" s="236" t="s">
        <v>108</v>
      </c>
      <c r="BY4" s="237"/>
      <c r="BZ4" s="237"/>
      <c r="CA4" s="237"/>
      <c r="CB4" s="236" t="s">
        <v>109</v>
      </c>
      <c r="CC4" s="237"/>
      <c r="CD4" s="237"/>
      <c r="CE4" s="238"/>
      <c r="CF4" s="242" t="s">
        <v>170</v>
      </c>
      <c r="CG4" s="268"/>
      <c r="CH4" s="269"/>
      <c r="CI4" s="270"/>
      <c r="CJ4" s="38"/>
      <c r="CK4" s="61"/>
      <c r="CL4" s="273" t="s">
        <v>75</v>
      </c>
      <c r="CM4" s="244" t="s">
        <v>73</v>
      </c>
      <c r="CN4" s="245"/>
      <c r="CO4" s="245"/>
      <c r="CP4" s="245"/>
      <c r="CQ4" s="245"/>
      <c r="CR4" s="245"/>
      <c r="CS4" s="245"/>
      <c r="CT4" s="245"/>
      <c r="CU4" s="245"/>
      <c r="CV4" s="245"/>
      <c r="CW4" s="245"/>
      <c r="CX4" s="245"/>
      <c r="CY4" s="246"/>
    </row>
    <row r="5" spans="1:103" s="18" customFormat="1" ht="15" customHeight="1" x14ac:dyDescent="0.25">
      <c r="A5" s="53"/>
      <c r="B5" s="53"/>
      <c r="C5" s="54"/>
      <c r="D5" s="239"/>
      <c r="E5" s="240"/>
      <c r="F5" s="240"/>
      <c r="G5" s="241"/>
      <c r="H5" s="239"/>
      <c r="I5" s="241"/>
      <c r="J5" s="239"/>
      <c r="K5" s="240"/>
      <c r="L5" s="240"/>
      <c r="M5" s="240"/>
      <c r="N5" s="240"/>
      <c r="O5" s="241"/>
      <c r="P5" s="239"/>
      <c r="Q5" s="240"/>
      <c r="R5" s="240"/>
      <c r="S5" s="240"/>
      <c r="T5" s="240"/>
      <c r="U5" s="240"/>
      <c r="V5" s="240"/>
      <c r="W5" s="240"/>
      <c r="X5" s="241"/>
      <c r="Y5" s="239"/>
      <c r="Z5" s="240"/>
      <c r="AA5" s="240"/>
      <c r="AB5" s="240"/>
      <c r="AC5" s="241"/>
      <c r="AD5" s="239"/>
      <c r="AE5" s="240"/>
      <c r="AF5" s="240"/>
      <c r="AG5" s="240"/>
      <c r="AH5" s="240"/>
      <c r="AI5" s="241"/>
      <c r="AJ5" s="239"/>
      <c r="AK5" s="240"/>
      <c r="AL5" s="240"/>
      <c r="AM5" s="240"/>
      <c r="AN5" s="240"/>
      <c r="AO5" s="240"/>
      <c r="AP5" s="240"/>
      <c r="AQ5" s="240"/>
      <c r="AR5" s="241"/>
      <c r="AS5" s="239"/>
      <c r="AT5" s="241"/>
      <c r="AU5" s="262"/>
      <c r="AV5" s="263"/>
      <c r="AW5" s="263"/>
      <c r="AX5" s="263"/>
      <c r="AY5" s="263"/>
      <c r="AZ5" s="263"/>
      <c r="BA5" s="263"/>
      <c r="BB5" s="263"/>
      <c r="BC5" s="264"/>
      <c r="BD5" s="239"/>
      <c r="BE5" s="240"/>
      <c r="BF5" s="240"/>
      <c r="BG5" s="240"/>
      <c r="BH5" s="239"/>
      <c r="BI5" s="240"/>
      <c r="BJ5" s="240"/>
      <c r="BK5" s="240"/>
      <c r="BL5" s="239"/>
      <c r="BM5" s="240"/>
      <c r="BN5" s="240"/>
      <c r="BO5" s="240"/>
      <c r="BP5" s="239"/>
      <c r="BQ5" s="240"/>
      <c r="BR5" s="240"/>
      <c r="BS5" s="240"/>
      <c r="BT5" s="239"/>
      <c r="BU5" s="240"/>
      <c r="BV5" s="240"/>
      <c r="BW5" s="240"/>
      <c r="BX5" s="239"/>
      <c r="BY5" s="240"/>
      <c r="BZ5" s="240"/>
      <c r="CA5" s="240"/>
      <c r="CB5" s="239"/>
      <c r="CC5" s="240"/>
      <c r="CD5" s="240"/>
      <c r="CE5" s="241"/>
      <c r="CF5" s="243"/>
      <c r="CG5" s="271"/>
      <c r="CH5" s="234"/>
      <c r="CI5" s="235"/>
      <c r="CJ5" s="39"/>
      <c r="CK5" s="58"/>
      <c r="CL5" s="274"/>
      <c r="CM5" s="233" t="s">
        <v>176</v>
      </c>
      <c r="CN5" s="234"/>
      <c r="CO5" s="235"/>
      <c r="CP5" s="62" t="s">
        <v>1</v>
      </c>
      <c r="CQ5" s="233" t="s">
        <v>2</v>
      </c>
      <c r="CR5" s="234"/>
      <c r="CS5" s="234"/>
      <c r="CT5" s="234"/>
      <c r="CU5" s="235"/>
      <c r="CV5" s="62" t="s">
        <v>3</v>
      </c>
      <c r="CW5" s="62" t="s">
        <v>4</v>
      </c>
      <c r="CX5" s="62" t="s">
        <v>35</v>
      </c>
      <c r="CY5" s="62" t="s">
        <v>94</v>
      </c>
    </row>
    <row r="6" spans="1:103" s="4" customFormat="1" ht="135" customHeight="1" x14ac:dyDescent="0.25">
      <c r="A6" s="5" t="s">
        <v>26</v>
      </c>
      <c r="B6" s="5" t="s">
        <v>25</v>
      </c>
      <c r="C6" s="3" t="s">
        <v>36</v>
      </c>
      <c r="D6" s="22" t="s">
        <v>45</v>
      </c>
      <c r="E6" s="23" t="s">
        <v>46</v>
      </c>
      <c r="F6" s="23" t="s">
        <v>47</v>
      </c>
      <c r="G6" s="23" t="s">
        <v>48</v>
      </c>
      <c r="H6" s="23" t="s">
        <v>6</v>
      </c>
      <c r="I6" s="23" t="s">
        <v>49</v>
      </c>
      <c r="J6" s="23" t="s">
        <v>7</v>
      </c>
      <c r="K6" s="23" t="s">
        <v>50</v>
      </c>
      <c r="L6" s="23" t="s">
        <v>9</v>
      </c>
      <c r="M6" s="23" t="s">
        <v>51</v>
      </c>
      <c r="N6" s="23" t="s">
        <v>10</v>
      </c>
      <c r="O6" s="23" t="s">
        <v>52</v>
      </c>
      <c r="P6" s="23" t="s">
        <v>53</v>
      </c>
      <c r="Q6" s="23" t="s">
        <v>54</v>
      </c>
      <c r="R6" s="23" t="s">
        <v>18</v>
      </c>
      <c r="S6" s="23" t="s">
        <v>8</v>
      </c>
      <c r="T6" s="23" t="s">
        <v>19</v>
      </c>
      <c r="U6" s="23" t="s">
        <v>20</v>
      </c>
      <c r="V6" s="23" t="s">
        <v>55</v>
      </c>
      <c r="W6" s="23" t="s">
        <v>56</v>
      </c>
      <c r="X6" s="23" t="s">
        <v>21</v>
      </c>
      <c r="Y6" s="23" t="s">
        <v>57</v>
      </c>
      <c r="Z6" s="23" t="s">
        <v>58</v>
      </c>
      <c r="AA6" s="23" t="s">
        <v>59</v>
      </c>
      <c r="AB6" s="23" t="s">
        <v>60</v>
      </c>
      <c r="AC6" s="23" t="s">
        <v>61</v>
      </c>
      <c r="AD6" s="23" t="s">
        <v>62</v>
      </c>
      <c r="AE6" s="23" t="s">
        <v>63</v>
      </c>
      <c r="AF6" s="23" t="s">
        <v>64</v>
      </c>
      <c r="AG6" s="23" t="s">
        <v>65</v>
      </c>
      <c r="AH6" s="23" t="s">
        <v>66</v>
      </c>
      <c r="AI6" s="23" t="s">
        <v>67</v>
      </c>
      <c r="AJ6" s="23" t="s">
        <v>13</v>
      </c>
      <c r="AK6" s="23" t="s">
        <v>12</v>
      </c>
      <c r="AL6" s="23" t="s">
        <v>11</v>
      </c>
      <c r="AM6" s="23" t="s">
        <v>14</v>
      </c>
      <c r="AN6" s="23" t="s">
        <v>17</v>
      </c>
      <c r="AO6" s="23" t="s">
        <v>15</v>
      </c>
      <c r="AP6" s="23" t="s">
        <v>16</v>
      </c>
      <c r="AQ6" s="23" t="s">
        <v>68</v>
      </c>
      <c r="AR6" s="23" t="s">
        <v>69</v>
      </c>
      <c r="AS6" s="200" t="s">
        <v>141</v>
      </c>
      <c r="AT6" s="200" t="s">
        <v>142</v>
      </c>
      <c r="AU6" s="14" t="s">
        <v>27</v>
      </c>
      <c r="AV6" s="14" t="s">
        <v>28</v>
      </c>
      <c r="AW6" s="14" t="s">
        <v>29</v>
      </c>
      <c r="AX6" s="14" t="s">
        <v>30</v>
      </c>
      <c r="AY6" s="14" t="s">
        <v>31</v>
      </c>
      <c r="AZ6" s="14" t="s">
        <v>32</v>
      </c>
      <c r="BA6" s="14" t="s">
        <v>33</v>
      </c>
      <c r="BB6" s="14" t="s">
        <v>188</v>
      </c>
      <c r="BC6" s="14" t="s">
        <v>34</v>
      </c>
      <c r="BD6" s="14" t="s">
        <v>110</v>
      </c>
      <c r="BE6" s="14" t="s">
        <v>111</v>
      </c>
      <c r="BF6" s="14" t="s">
        <v>112</v>
      </c>
      <c r="BG6" s="14" t="s">
        <v>113</v>
      </c>
      <c r="BH6" s="14" t="s">
        <v>114</v>
      </c>
      <c r="BI6" s="14" t="s">
        <v>115</v>
      </c>
      <c r="BJ6" s="14" t="s">
        <v>116</v>
      </c>
      <c r="BK6" s="14" t="s">
        <v>117</v>
      </c>
      <c r="BL6" s="14" t="s">
        <v>118</v>
      </c>
      <c r="BM6" s="14" t="s">
        <v>119</v>
      </c>
      <c r="BN6" s="14" t="s">
        <v>120</v>
      </c>
      <c r="BO6" s="14" t="s">
        <v>121</v>
      </c>
      <c r="BP6" s="14" t="s">
        <v>122</v>
      </c>
      <c r="BQ6" s="14" t="s">
        <v>123</v>
      </c>
      <c r="BR6" s="14" t="s">
        <v>124</v>
      </c>
      <c r="BS6" s="14" t="s">
        <v>125</v>
      </c>
      <c r="BT6" s="14" t="s">
        <v>126</v>
      </c>
      <c r="BU6" s="14" t="s">
        <v>127</v>
      </c>
      <c r="BV6" s="14" t="s">
        <v>128</v>
      </c>
      <c r="BW6" s="14" t="s">
        <v>129</v>
      </c>
      <c r="BX6" s="14" t="s">
        <v>130</v>
      </c>
      <c r="BY6" s="14" t="s">
        <v>131</v>
      </c>
      <c r="BZ6" s="14" t="s">
        <v>132</v>
      </c>
      <c r="CA6" s="14" t="s">
        <v>133</v>
      </c>
      <c r="CB6" s="14" t="s">
        <v>134</v>
      </c>
      <c r="CC6" s="14" t="s">
        <v>135</v>
      </c>
      <c r="CD6" s="14" t="s">
        <v>136</v>
      </c>
      <c r="CE6" s="14" t="s">
        <v>137</v>
      </c>
      <c r="CF6" s="85" t="s">
        <v>170</v>
      </c>
      <c r="CG6" s="59" t="s">
        <v>3</v>
      </c>
      <c r="CH6" s="59" t="s">
        <v>174</v>
      </c>
      <c r="CI6" s="59" t="s">
        <v>175</v>
      </c>
      <c r="CJ6" s="59" t="s">
        <v>22</v>
      </c>
      <c r="CK6" s="59" t="s">
        <v>94</v>
      </c>
      <c r="CL6" s="36" t="s">
        <v>75</v>
      </c>
      <c r="CM6" s="36" t="s">
        <v>171</v>
      </c>
      <c r="CN6" s="36" t="s">
        <v>172</v>
      </c>
      <c r="CO6" s="36" t="s">
        <v>173</v>
      </c>
      <c r="CP6" s="36" t="s">
        <v>95</v>
      </c>
      <c r="CQ6" s="36" t="s">
        <v>96</v>
      </c>
      <c r="CR6" s="36" t="s">
        <v>97</v>
      </c>
      <c r="CS6" s="36" t="s">
        <v>98</v>
      </c>
      <c r="CT6" s="36" t="s">
        <v>99</v>
      </c>
      <c r="CU6" s="36" t="s">
        <v>100</v>
      </c>
      <c r="CV6" s="36" t="s">
        <v>3</v>
      </c>
      <c r="CW6" s="36" t="s">
        <v>4</v>
      </c>
      <c r="CX6" s="36" t="s">
        <v>35</v>
      </c>
      <c r="CY6" s="36" t="s">
        <v>94</v>
      </c>
    </row>
    <row r="7" spans="1:103" s="4" customFormat="1" x14ac:dyDescent="0.2">
      <c r="A7" s="250" t="s">
        <v>237</v>
      </c>
      <c r="B7" s="8" t="s">
        <v>225</v>
      </c>
      <c r="C7" s="28">
        <v>1015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</row>
    <row r="8" spans="1:103" s="4" customFormat="1" x14ac:dyDescent="0.2">
      <c r="A8" s="251"/>
      <c r="B8" s="8" t="s">
        <v>226</v>
      </c>
      <c r="C8" s="28">
        <v>1060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</row>
    <row r="9" spans="1:103" s="4" customFormat="1" x14ac:dyDescent="0.2">
      <c r="A9" s="252" t="s">
        <v>224</v>
      </c>
      <c r="B9" s="8" t="s">
        <v>225</v>
      </c>
      <c r="C9" s="28">
        <v>1152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</row>
    <row r="10" spans="1:103" s="4" customFormat="1" x14ac:dyDescent="0.2">
      <c r="A10" s="253"/>
      <c r="B10" s="8" t="s">
        <v>226</v>
      </c>
      <c r="C10" s="28">
        <v>1358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</row>
    <row r="11" spans="1:103" s="4" customFormat="1" x14ac:dyDescent="0.2">
      <c r="A11" s="253"/>
      <c r="B11" s="8" t="s">
        <v>227</v>
      </c>
      <c r="C11" s="28">
        <v>1756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</row>
    <row r="12" spans="1:103" s="4" customFormat="1" x14ac:dyDescent="0.2">
      <c r="A12" s="254"/>
      <c r="B12" s="8" t="s">
        <v>228</v>
      </c>
      <c r="C12" s="28">
        <v>1756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</row>
    <row r="13" spans="1:103" s="4" customFormat="1" x14ac:dyDescent="0.2">
      <c r="A13" s="252" t="s">
        <v>223</v>
      </c>
      <c r="B13" s="8" t="s">
        <v>229</v>
      </c>
      <c r="C13" s="28">
        <v>1463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</row>
    <row r="14" spans="1:103" s="4" customFormat="1" x14ac:dyDescent="0.2">
      <c r="A14" s="253"/>
      <c r="B14" s="8" t="s">
        <v>230</v>
      </c>
      <c r="C14" s="28">
        <v>1243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</row>
    <row r="15" spans="1:103" s="4" customFormat="1" x14ac:dyDescent="0.2">
      <c r="A15" s="253"/>
      <c r="B15" s="8" t="s">
        <v>231</v>
      </c>
      <c r="C15" s="28">
        <v>1060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</row>
    <row r="16" spans="1:103" s="4" customFormat="1" x14ac:dyDescent="0.2">
      <c r="A16" s="253"/>
      <c r="B16" s="8" t="s">
        <v>232</v>
      </c>
      <c r="C16" s="28">
        <v>899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</row>
    <row r="17" spans="1:103" s="4" customFormat="1" x14ac:dyDescent="0.2">
      <c r="A17" s="253"/>
      <c r="B17" s="8" t="s">
        <v>233</v>
      </c>
      <c r="C17" s="28">
        <v>768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</row>
    <row r="18" spans="1:103" s="4" customFormat="1" x14ac:dyDescent="0.2">
      <c r="A18" s="253"/>
      <c r="B18" s="8" t="s">
        <v>234</v>
      </c>
      <c r="C18" s="28">
        <v>665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</row>
    <row r="19" spans="1:103" s="4" customFormat="1" x14ac:dyDescent="0.2">
      <c r="A19" s="253"/>
      <c r="B19" s="8" t="s">
        <v>235</v>
      </c>
      <c r="C19" s="28">
        <v>578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</row>
    <row r="20" spans="1:103" s="4" customFormat="1" x14ac:dyDescent="0.2">
      <c r="A20" s="254"/>
      <c r="B20" s="83" t="s">
        <v>236</v>
      </c>
      <c r="C20" s="48">
        <v>505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</row>
    <row r="21" spans="1:103" outlineLevel="1" x14ac:dyDescent="0.2">
      <c r="A21" s="12"/>
      <c r="B21" s="6">
        <v>1</v>
      </c>
      <c r="C21" s="7">
        <v>1398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</row>
    <row r="22" spans="1:103" outlineLevel="1" x14ac:dyDescent="0.2">
      <c r="A22" s="13"/>
      <c r="B22" s="8">
        <v>2</v>
      </c>
      <c r="C22" s="28">
        <v>1424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</row>
    <row r="23" spans="1:103" outlineLevel="1" x14ac:dyDescent="0.2">
      <c r="A23" s="13"/>
      <c r="B23" s="8">
        <v>3</v>
      </c>
      <c r="C23" s="28">
        <v>1450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</row>
    <row r="24" spans="1:103" outlineLevel="1" x14ac:dyDescent="0.2">
      <c r="A24" s="13"/>
      <c r="B24" s="8">
        <v>4</v>
      </c>
      <c r="C24" s="28">
        <v>1507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</row>
    <row r="25" spans="1:103" outlineLevel="1" x14ac:dyDescent="0.2">
      <c r="A25" s="13"/>
      <c r="B25" s="8">
        <v>5</v>
      </c>
      <c r="C25" s="28">
        <v>1562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</row>
    <row r="26" spans="1:103" outlineLevel="1" x14ac:dyDescent="0.2">
      <c r="A26" s="13"/>
      <c r="B26" s="8">
        <v>6</v>
      </c>
      <c r="C26" s="28">
        <v>1593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</row>
    <row r="27" spans="1:103" outlineLevel="1" x14ac:dyDescent="0.2">
      <c r="A27" s="13"/>
      <c r="B27" s="8">
        <v>7</v>
      </c>
      <c r="C27" s="28">
        <v>1635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</row>
    <row r="28" spans="1:103" outlineLevel="1" x14ac:dyDescent="0.2">
      <c r="A28" s="13"/>
      <c r="B28" s="8">
        <v>8</v>
      </c>
      <c r="C28" s="28">
        <v>1676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</row>
    <row r="29" spans="1:103" outlineLevel="1" x14ac:dyDescent="0.2">
      <c r="A29" s="13"/>
      <c r="B29" s="8">
        <v>9</v>
      </c>
      <c r="C29" s="28">
        <v>1720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</row>
    <row r="30" spans="1:103" outlineLevel="1" x14ac:dyDescent="0.2">
      <c r="A30" s="13"/>
      <c r="B30" s="8">
        <v>10</v>
      </c>
      <c r="C30" s="28">
        <v>1768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</row>
    <row r="31" spans="1:103" outlineLevel="1" x14ac:dyDescent="0.2">
      <c r="A31" s="13"/>
      <c r="B31" s="8">
        <v>11</v>
      </c>
      <c r="C31" s="28">
        <v>1822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</row>
    <row r="32" spans="1:103" outlineLevel="1" x14ac:dyDescent="0.2">
      <c r="A32" s="13"/>
      <c r="B32" s="8">
        <v>12</v>
      </c>
      <c r="C32" s="28">
        <v>1878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</row>
    <row r="33" spans="1:103" outlineLevel="1" x14ac:dyDescent="0.2">
      <c r="A33" s="13"/>
      <c r="B33" s="8">
        <v>13</v>
      </c>
      <c r="C33" s="28">
        <v>1941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</row>
    <row r="34" spans="1:103" outlineLevel="1" x14ac:dyDescent="0.2">
      <c r="A34" s="13"/>
      <c r="B34" s="8">
        <v>14</v>
      </c>
      <c r="C34" s="28">
        <v>2005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</row>
    <row r="35" spans="1:103" outlineLevel="1" x14ac:dyDescent="0.2">
      <c r="A35" s="13"/>
      <c r="B35" s="8">
        <v>15</v>
      </c>
      <c r="C35" s="28">
        <v>2064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</row>
    <row r="36" spans="1:103" outlineLevel="1" x14ac:dyDescent="0.2">
      <c r="A36" s="13"/>
      <c r="B36" s="8">
        <v>16</v>
      </c>
      <c r="C36" s="28">
        <v>2131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</row>
    <row r="37" spans="1:103" outlineLevel="1" x14ac:dyDescent="0.2">
      <c r="A37" s="13"/>
      <c r="B37" s="8">
        <v>17</v>
      </c>
      <c r="C37" s="28">
        <v>2185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</row>
    <row r="38" spans="1:103" outlineLevel="1" x14ac:dyDescent="0.2">
      <c r="A38" s="13"/>
      <c r="B38" s="8">
        <v>18</v>
      </c>
      <c r="C38" s="28">
        <v>2249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</row>
    <row r="39" spans="1:103" outlineLevel="1" x14ac:dyDescent="0.2">
      <c r="A39" s="13"/>
      <c r="B39" s="8">
        <v>19</v>
      </c>
      <c r="C39" s="28">
        <v>2309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</row>
    <row r="40" spans="1:103" outlineLevel="1" x14ac:dyDescent="0.2">
      <c r="A40" s="13"/>
      <c r="B40" s="8">
        <v>20</v>
      </c>
      <c r="C40" s="28">
        <v>2370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</row>
    <row r="41" spans="1:103" outlineLevel="1" x14ac:dyDescent="0.2">
      <c r="A41" s="13"/>
      <c r="B41" s="8">
        <v>21</v>
      </c>
      <c r="C41" s="28">
        <v>2431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</row>
    <row r="42" spans="1:103" outlineLevel="1" x14ac:dyDescent="0.2">
      <c r="A42" s="13"/>
      <c r="B42" s="8">
        <v>22</v>
      </c>
      <c r="C42" s="28">
        <v>2492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90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</row>
    <row r="43" spans="1:103" outlineLevel="1" x14ac:dyDescent="0.2">
      <c r="A43" s="13"/>
      <c r="B43" s="8">
        <v>23</v>
      </c>
      <c r="C43" s="28">
        <v>2554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</row>
    <row r="44" spans="1:103" outlineLevel="1" x14ac:dyDescent="0.2">
      <c r="A44" s="13"/>
      <c r="B44" s="8">
        <v>24</v>
      </c>
      <c r="C44" s="28">
        <v>2616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90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</row>
    <row r="45" spans="1:103" outlineLevel="1" x14ac:dyDescent="0.2">
      <c r="A45" s="13"/>
      <c r="B45" s="8">
        <v>25</v>
      </c>
      <c r="C45" s="28">
        <v>2679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</row>
    <row r="46" spans="1:103" outlineLevel="1" x14ac:dyDescent="0.2">
      <c r="A46" s="13"/>
      <c r="B46" s="8">
        <v>26</v>
      </c>
      <c r="C46" s="28">
        <v>2746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90"/>
      <c r="CM46" s="190"/>
      <c r="CN46" s="190"/>
      <c r="CO46" s="190"/>
      <c r="CP46" s="190"/>
      <c r="CQ46" s="190"/>
      <c r="CR46" s="190"/>
      <c r="CS46" s="190"/>
      <c r="CT46" s="190"/>
      <c r="CU46" s="190"/>
      <c r="CV46" s="190"/>
      <c r="CW46" s="190"/>
      <c r="CX46" s="190"/>
      <c r="CY46" s="190"/>
    </row>
    <row r="47" spans="1:103" outlineLevel="1" x14ac:dyDescent="0.2">
      <c r="A47" s="13"/>
      <c r="B47" s="8">
        <v>27</v>
      </c>
      <c r="C47" s="28">
        <v>2814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90"/>
      <c r="CM47" s="190"/>
      <c r="CN47" s="190"/>
      <c r="CO47" s="190"/>
      <c r="CP47" s="190"/>
      <c r="CQ47" s="190"/>
      <c r="CR47" s="190"/>
      <c r="CS47" s="190"/>
      <c r="CT47" s="190"/>
      <c r="CU47" s="190"/>
      <c r="CV47" s="190"/>
      <c r="CW47" s="190"/>
      <c r="CX47" s="190"/>
      <c r="CY47" s="190"/>
    </row>
    <row r="48" spans="1:103" outlineLevel="1" x14ac:dyDescent="0.2">
      <c r="A48" s="13"/>
      <c r="B48" s="8">
        <v>28</v>
      </c>
      <c r="C48" s="28">
        <v>2873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</row>
    <row r="49" spans="1:103" outlineLevel="1" x14ac:dyDescent="0.2">
      <c r="A49" s="13"/>
      <c r="B49" s="8">
        <v>29</v>
      </c>
      <c r="C49" s="28">
        <v>2941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90"/>
      <c r="CM49" s="190"/>
      <c r="CN49" s="190"/>
      <c r="CO49" s="190"/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</row>
    <row r="50" spans="1:103" outlineLevel="1" x14ac:dyDescent="0.2">
      <c r="A50" s="13"/>
      <c r="B50" s="8">
        <v>30</v>
      </c>
      <c r="C50" s="28">
        <v>3007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90"/>
      <c r="CM50" s="190"/>
      <c r="CN50" s="190"/>
      <c r="CO50" s="190"/>
      <c r="CP50" s="190"/>
      <c r="CQ50" s="190"/>
      <c r="CR50" s="190"/>
      <c r="CS50" s="190"/>
      <c r="CT50" s="190"/>
      <c r="CU50" s="190"/>
      <c r="CV50" s="190"/>
      <c r="CW50" s="190"/>
      <c r="CX50" s="190"/>
      <c r="CY50" s="190"/>
    </row>
    <row r="51" spans="1:103" outlineLevel="1" x14ac:dyDescent="0.2">
      <c r="A51" s="13"/>
      <c r="B51" s="8">
        <v>31</v>
      </c>
      <c r="C51" s="28">
        <v>3070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90"/>
      <c r="CM51" s="190"/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0"/>
      <c r="CY51" s="190"/>
    </row>
    <row r="52" spans="1:103" outlineLevel="1" x14ac:dyDescent="0.2">
      <c r="A52" s="13"/>
      <c r="B52" s="8">
        <v>32</v>
      </c>
      <c r="C52" s="28">
        <v>3133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</row>
    <row r="53" spans="1:103" outlineLevel="1" x14ac:dyDescent="0.2">
      <c r="A53" s="13"/>
      <c r="B53" s="8">
        <v>33</v>
      </c>
      <c r="C53" s="28">
        <v>3198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</row>
    <row r="54" spans="1:103" outlineLevel="1" x14ac:dyDescent="0.2">
      <c r="A54" s="13"/>
      <c r="B54" s="8">
        <v>34</v>
      </c>
      <c r="C54" s="28">
        <v>3264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</row>
    <row r="55" spans="1:103" outlineLevel="1" x14ac:dyDescent="0.2">
      <c r="A55" s="13"/>
      <c r="B55" s="8">
        <v>35</v>
      </c>
      <c r="C55" s="28">
        <v>3325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90"/>
      <c r="CM55" s="190"/>
      <c r="CN55" s="190"/>
      <c r="CO55" s="190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</row>
    <row r="56" spans="1:103" outlineLevel="1" x14ac:dyDescent="0.2">
      <c r="A56" s="13"/>
      <c r="B56" s="8">
        <v>36</v>
      </c>
      <c r="C56" s="28">
        <v>3388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90"/>
      <c r="CM56" s="190"/>
      <c r="CN56" s="190"/>
      <c r="CO56" s="190"/>
      <c r="CP56" s="190"/>
      <c r="CQ56" s="190"/>
      <c r="CR56" s="190"/>
      <c r="CS56" s="190"/>
      <c r="CT56" s="190"/>
      <c r="CU56" s="190"/>
      <c r="CV56" s="190"/>
      <c r="CW56" s="190"/>
      <c r="CX56" s="190"/>
      <c r="CY56" s="190"/>
    </row>
    <row r="57" spans="1:103" outlineLevel="1" x14ac:dyDescent="0.2">
      <c r="A57" s="13"/>
      <c r="B57" s="8">
        <v>37</v>
      </c>
      <c r="C57" s="28">
        <v>3458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</row>
    <row r="58" spans="1:103" outlineLevel="1" x14ac:dyDescent="0.2">
      <c r="A58" s="13"/>
      <c r="B58" s="8">
        <v>38</v>
      </c>
      <c r="C58" s="28">
        <v>3530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90"/>
      <c r="CM58" s="190"/>
      <c r="CN58" s="190"/>
      <c r="CO58" s="190"/>
      <c r="CP58" s="190"/>
      <c r="CQ58" s="190"/>
      <c r="CR58" s="190"/>
      <c r="CS58" s="190"/>
      <c r="CT58" s="190"/>
      <c r="CU58" s="190"/>
      <c r="CV58" s="190"/>
      <c r="CW58" s="190"/>
      <c r="CX58" s="190"/>
      <c r="CY58" s="190"/>
    </row>
    <row r="59" spans="1:103" outlineLevel="1" x14ac:dyDescent="0.2">
      <c r="A59" s="13"/>
      <c r="B59" s="8">
        <v>39</v>
      </c>
      <c r="C59" s="28">
        <v>3601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90"/>
      <c r="CM59" s="190"/>
      <c r="CN59" s="190"/>
      <c r="CO59" s="190"/>
      <c r="CP59" s="190"/>
      <c r="CQ59" s="190"/>
      <c r="CR59" s="190"/>
      <c r="CS59" s="190"/>
      <c r="CT59" s="190"/>
      <c r="CU59" s="190"/>
      <c r="CV59" s="190"/>
      <c r="CW59" s="190"/>
      <c r="CX59" s="190"/>
      <c r="CY59" s="190"/>
    </row>
    <row r="60" spans="1:103" outlineLevel="1" x14ac:dyDescent="0.2">
      <c r="A60" s="13"/>
      <c r="B60" s="8">
        <v>40</v>
      </c>
      <c r="C60" s="28">
        <v>3664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</row>
    <row r="61" spans="1:103" outlineLevel="1" x14ac:dyDescent="0.2">
      <c r="A61" s="13"/>
      <c r="B61" s="8">
        <v>41</v>
      </c>
      <c r="C61" s="28">
        <v>3735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90"/>
      <c r="CM61" s="190"/>
      <c r="CN61" s="190"/>
      <c r="CO61" s="190"/>
      <c r="CP61" s="190"/>
      <c r="CQ61" s="190"/>
      <c r="CR61" s="190"/>
      <c r="CS61" s="190"/>
      <c r="CT61" s="190"/>
      <c r="CU61" s="190"/>
      <c r="CV61" s="190"/>
      <c r="CW61" s="190"/>
      <c r="CX61" s="190"/>
      <c r="CY61" s="190"/>
    </row>
    <row r="62" spans="1:103" outlineLevel="1" x14ac:dyDescent="0.2">
      <c r="A62" s="13"/>
      <c r="B62" s="8">
        <v>42</v>
      </c>
      <c r="C62" s="28">
        <v>3803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90"/>
      <c r="CM62" s="190"/>
      <c r="CN62" s="190"/>
      <c r="CO62" s="190"/>
      <c r="CP62" s="190"/>
      <c r="CQ62" s="190"/>
      <c r="CR62" s="190"/>
      <c r="CS62" s="190"/>
      <c r="CT62" s="190"/>
      <c r="CU62" s="190"/>
      <c r="CV62" s="190"/>
      <c r="CW62" s="190"/>
      <c r="CX62" s="190"/>
      <c r="CY62" s="190"/>
    </row>
    <row r="63" spans="1:103" outlineLevel="1" x14ac:dyDescent="0.2">
      <c r="A63" s="13"/>
      <c r="B63" s="8">
        <v>44</v>
      </c>
      <c r="C63" s="28">
        <v>3936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90"/>
      <c r="CM63" s="190"/>
      <c r="CN63" s="190"/>
      <c r="CO63" s="190"/>
      <c r="CP63" s="190"/>
      <c r="CQ63" s="190"/>
      <c r="CR63" s="190"/>
      <c r="CS63" s="190"/>
      <c r="CT63" s="190"/>
      <c r="CU63" s="190"/>
      <c r="CV63" s="190"/>
      <c r="CW63" s="190"/>
      <c r="CX63" s="190"/>
      <c r="CY63" s="190"/>
    </row>
    <row r="64" spans="1:103" outlineLevel="1" x14ac:dyDescent="0.2">
      <c r="A64" s="13"/>
      <c r="B64" s="8">
        <v>45</v>
      </c>
      <c r="C64" s="28">
        <v>3995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90"/>
      <c r="CM64" s="190"/>
      <c r="CN64" s="190"/>
      <c r="CO64" s="190"/>
      <c r="CP64" s="190"/>
      <c r="CQ64" s="190"/>
      <c r="CR64" s="190"/>
      <c r="CS64" s="190"/>
      <c r="CT64" s="190"/>
      <c r="CU64" s="190"/>
      <c r="CV64" s="190"/>
      <c r="CW64" s="190"/>
      <c r="CX64" s="190"/>
      <c r="CY64" s="190"/>
    </row>
    <row r="65" spans="1:103" outlineLevel="1" x14ac:dyDescent="0.2">
      <c r="A65" s="13"/>
      <c r="B65" s="8">
        <v>46</v>
      </c>
      <c r="C65" s="28">
        <v>4055</v>
      </c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90"/>
      <c r="CM65" s="190"/>
      <c r="CN65" s="190"/>
      <c r="CO65" s="190"/>
      <c r="CP65" s="190"/>
      <c r="CQ65" s="190"/>
      <c r="CR65" s="190"/>
      <c r="CS65" s="190"/>
      <c r="CT65" s="190"/>
      <c r="CU65" s="190"/>
      <c r="CV65" s="190"/>
      <c r="CW65" s="190"/>
      <c r="CX65" s="190"/>
      <c r="CY65" s="190"/>
    </row>
    <row r="66" spans="1:103" outlineLevel="1" x14ac:dyDescent="0.2">
      <c r="A66" s="13"/>
      <c r="B66" s="8">
        <v>47</v>
      </c>
      <c r="C66" s="28">
        <v>4117</v>
      </c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90"/>
      <c r="CM66" s="190"/>
      <c r="CN66" s="190"/>
      <c r="CO66" s="190"/>
      <c r="CP66" s="190"/>
      <c r="CQ66" s="190"/>
      <c r="CR66" s="190"/>
      <c r="CS66" s="190"/>
      <c r="CT66" s="190"/>
      <c r="CU66" s="190"/>
      <c r="CV66" s="190"/>
      <c r="CW66" s="190"/>
      <c r="CX66" s="190"/>
      <c r="CY66" s="190"/>
    </row>
    <row r="67" spans="1:103" outlineLevel="1" x14ac:dyDescent="0.2">
      <c r="A67" s="13"/>
      <c r="B67" s="8">
        <v>48</v>
      </c>
      <c r="C67" s="28">
        <v>4177</v>
      </c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90"/>
      <c r="CM67" s="190"/>
      <c r="CN67" s="190"/>
      <c r="CO67" s="190"/>
      <c r="CP67" s="190"/>
      <c r="CQ67" s="190"/>
      <c r="CR67" s="190"/>
      <c r="CS67" s="190"/>
      <c r="CT67" s="190"/>
      <c r="CU67" s="190"/>
      <c r="CV67" s="190"/>
      <c r="CW67" s="190"/>
      <c r="CX67" s="190"/>
      <c r="CY67" s="190"/>
    </row>
    <row r="68" spans="1:103" outlineLevel="1" x14ac:dyDescent="0.2">
      <c r="A68" s="13"/>
      <c r="B68" s="8">
        <v>50</v>
      </c>
      <c r="C68" s="28">
        <v>4301</v>
      </c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90"/>
      <c r="CM68" s="190"/>
      <c r="CN68" s="190"/>
      <c r="CO68" s="190"/>
      <c r="CP68" s="190"/>
      <c r="CQ68" s="190"/>
      <c r="CR68" s="190"/>
      <c r="CS68" s="190"/>
      <c r="CT68" s="190"/>
      <c r="CU68" s="190"/>
      <c r="CV68" s="190"/>
      <c r="CW68" s="190"/>
      <c r="CX68" s="190"/>
      <c r="CY68" s="190"/>
    </row>
    <row r="69" spans="1:103" outlineLevel="1" x14ac:dyDescent="0.2">
      <c r="A69" s="13"/>
      <c r="B69" s="8">
        <v>52</v>
      </c>
      <c r="C69" s="28">
        <v>4424</v>
      </c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189"/>
      <c r="BK69" s="189"/>
      <c r="BL69" s="189"/>
      <c r="BM69" s="189"/>
      <c r="BN69" s="189"/>
      <c r="BO69" s="189"/>
      <c r="BP69" s="189"/>
      <c r="BQ69" s="189"/>
      <c r="BR69" s="189"/>
      <c r="BS69" s="189"/>
      <c r="BT69" s="189"/>
      <c r="BU69" s="189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90"/>
      <c r="CM69" s="190"/>
      <c r="CN69" s="190"/>
      <c r="CO69" s="190"/>
      <c r="CP69" s="190"/>
      <c r="CQ69" s="190"/>
      <c r="CR69" s="190"/>
      <c r="CS69" s="190"/>
      <c r="CT69" s="190"/>
      <c r="CU69" s="190"/>
      <c r="CV69" s="190"/>
      <c r="CW69" s="190"/>
      <c r="CX69" s="190"/>
      <c r="CY69" s="190"/>
    </row>
    <row r="70" spans="1:103" outlineLevel="1" x14ac:dyDescent="0.2">
      <c r="A70" s="13"/>
      <c r="B70" s="8">
        <v>53</v>
      </c>
      <c r="C70" s="28">
        <v>4488</v>
      </c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189"/>
      <c r="BN70" s="189"/>
      <c r="BO70" s="189"/>
      <c r="BP70" s="189"/>
      <c r="BQ70" s="189"/>
      <c r="BR70" s="189"/>
      <c r="BS70" s="189"/>
      <c r="BT70" s="189"/>
      <c r="BU70" s="189"/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90"/>
      <c r="CM70" s="190"/>
      <c r="CN70" s="190"/>
      <c r="CO70" s="190"/>
      <c r="CP70" s="190"/>
      <c r="CQ70" s="190"/>
      <c r="CR70" s="190"/>
      <c r="CS70" s="190"/>
      <c r="CT70" s="190"/>
      <c r="CU70" s="190"/>
      <c r="CV70" s="190"/>
      <c r="CW70" s="190"/>
      <c r="CX70" s="190"/>
      <c r="CY70" s="190"/>
    </row>
    <row r="71" spans="1:103" outlineLevel="1" x14ac:dyDescent="0.2">
      <c r="A71" s="13"/>
      <c r="B71" s="8">
        <v>54</v>
      </c>
      <c r="C71" s="28">
        <v>4548</v>
      </c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189"/>
      <c r="BK71" s="189"/>
      <c r="BL71" s="189"/>
      <c r="BM71" s="189"/>
      <c r="BN71" s="189"/>
      <c r="BO71" s="189"/>
      <c r="BP71" s="189"/>
      <c r="BQ71" s="189"/>
      <c r="BR71" s="189"/>
      <c r="BS71" s="189"/>
      <c r="BT71" s="189"/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90"/>
      <c r="CM71" s="190"/>
      <c r="CN71" s="190"/>
      <c r="CO71" s="190"/>
      <c r="CP71" s="190"/>
      <c r="CQ71" s="190"/>
      <c r="CR71" s="190"/>
      <c r="CS71" s="190"/>
      <c r="CT71" s="190"/>
      <c r="CU71" s="190"/>
      <c r="CV71" s="190"/>
      <c r="CW71" s="190"/>
      <c r="CX71" s="190"/>
      <c r="CY71" s="190"/>
    </row>
    <row r="72" spans="1:103" outlineLevel="1" x14ac:dyDescent="0.2">
      <c r="A72" s="13"/>
      <c r="B72" s="8">
        <v>55</v>
      </c>
      <c r="C72" s="28" t="s">
        <v>189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</row>
    <row r="73" spans="1:103" outlineLevel="1" x14ac:dyDescent="0.2">
      <c r="A73" s="13"/>
      <c r="B73" s="8">
        <v>56</v>
      </c>
      <c r="C73" s="28">
        <v>4672</v>
      </c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89"/>
      <c r="BJ73" s="189"/>
      <c r="BK73" s="189"/>
      <c r="BL73" s="189"/>
      <c r="BM73" s="189"/>
      <c r="BN73" s="189"/>
      <c r="BO73" s="189"/>
      <c r="BP73" s="189"/>
      <c r="BQ73" s="189"/>
      <c r="BR73" s="189"/>
      <c r="BS73" s="189"/>
      <c r="BT73" s="189"/>
      <c r="BU73" s="189"/>
      <c r="BV73" s="189"/>
      <c r="BW73" s="189"/>
      <c r="BX73" s="189"/>
      <c r="BY73" s="189"/>
      <c r="BZ73" s="189"/>
      <c r="CA73" s="189"/>
      <c r="CB73" s="189"/>
      <c r="CC73" s="189"/>
      <c r="CD73" s="189"/>
      <c r="CE73" s="189"/>
      <c r="CF73" s="189"/>
      <c r="CG73" s="189"/>
      <c r="CH73" s="189"/>
      <c r="CI73" s="189"/>
      <c r="CJ73" s="189"/>
      <c r="CK73" s="189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</row>
    <row r="74" spans="1:103" outlineLevel="1" x14ac:dyDescent="0.2">
      <c r="A74" s="13"/>
      <c r="B74" s="8">
        <v>57</v>
      </c>
      <c r="C74" s="28">
        <v>4732</v>
      </c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189"/>
      <c r="BK74" s="189"/>
      <c r="BL74" s="189"/>
      <c r="BM74" s="189"/>
      <c r="BN74" s="189"/>
      <c r="BO74" s="189"/>
      <c r="BP74" s="189"/>
      <c r="BQ74" s="189"/>
      <c r="BR74" s="189"/>
      <c r="BS74" s="189"/>
      <c r="BT74" s="189"/>
      <c r="BU74" s="189"/>
      <c r="BV74" s="189"/>
      <c r="BW74" s="189"/>
      <c r="BX74" s="189"/>
      <c r="BY74" s="189"/>
      <c r="BZ74" s="189"/>
      <c r="CA74" s="189"/>
      <c r="CB74" s="189"/>
      <c r="CC74" s="189"/>
      <c r="CD74" s="189"/>
      <c r="CE74" s="189"/>
      <c r="CF74" s="189"/>
      <c r="CG74" s="189"/>
      <c r="CH74" s="189"/>
      <c r="CI74" s="189"/>
      <c r="CJ74" s="189"/>
      <c r="CK74" s="189"/>
      <c r="CL74" s="190"/>
      <c r="CM74" s="190"/>
      <c r="CN74" s="190"/>
      <c r="CO74" s="190"/>
      <c r="CP74" s="190"/>
      <c r="CQ74" s="190"/>
      <c r="CR74" s="190"/>
      <c r="CS74" s="190"/>
      <c r="CT74" s="190"/>
      <c r="CU74" s="190"/>
      <c r="CV74" s="190"/>
      <c r="CW74" s="190"/>
      <c r="CX74" s="190"/>
      <c r="CY74" s="190"/>
    </row>
    <row r="75" spans="1:103" outlineLevel="1" x14ac:dyDescent="0.2">
      <c r="A75" s="13"/>
      <c r="B75" s="8">
        <v>58</v>
      </c>
      <c r="C75" s="28">
        <v>4793</v>
      </c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  <c r="BO75" s="189"/>
      <c r="BP75" s="189"/>
      <c r="BQ75" s="189"/>
      <c r="BR75" s="189"/>
      <c r="BS75" s="189"/>
      <c r="BT75" s="189"/>
      <c r="BU75" s="189"/>
      <c r="BV75" s="189"/>
      <c r="BW75" s="189"/>
      <c r="BX75" s="189"/>
      <c r="BY75" s="189"/>
      <c r="BZ75" s="189"/>
      <c r="CA75" s="189"/>
      <c r="CB75" s="189"/>
      <c r="CC75" s="189"/>
      <c r="CD75" s="189"/>
      <c r="CE75" s="189"/>
      <c r="CF75" s="189"/>
      <c r="CG75" s="189"/>
      <c r="CH75" s="189"/>
      <c r="CI75" s="189"/>
      <c r="CJ75" s="189"/>
      <c r="CK75" s="189"/>
      <c r="CL75" s="190"/>
      <c r="CM75" s="190"/>
      <c r="CN75" s="190"/>
      <c r="CO75" s="190"/>
      <c r="CP75" s="190"/>
      <c r="CQ75" s="190"/>
      <c r="CR75" s="190"/>
      <c r="CS75" s="190"/>
      <c r="CT75" s="190"/>
      <c r="CU75" s="190"/>
      <c r="CV75" s="190"/>
      <c r="CW75" s="190"/>
      <c r="CX75" s="190"/>
      <c r="CY75" s="190"/>
    </row>
    <row r="76" spans="1:103" outlineLevel="1" x14ac:dyDescent="0.2">
      <c r="A76" s="13"/>
      <c r="B76" s="8">
        <v>59</v>
      </c>
      <c r="C76" s="28">
        <v>4856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90"/>
      <c r="CM76" s="190"/>
      <c r="CN76" s="190"/>
      <c r="CO76" s="190"/>
      <c r="CP76" s="190"/>
      <c r="CQ76" s="190"/>
      <c r="CR76" s="190"/>
      <c r="CS76" s="190"/>
      <c r="CT76" s="190"/>
      <c r="CU76" s="190"/>
      <c r="CV76" s="190"/>
      <c r="CW76" s="190"/>
      <c r="CX76" s="190"/>
      <c r="CY76" s="190"/>
    </row>
    <row r="77" spans="1:103" outlineLevel="1" x14ac:dyDescent="0.2">
      <c r="A77" s="13"/>
      <c r="B77" s="8">
        <v>60</v>
      </c>
      <c r="C77" s="28">
        <v>4917</v>
      </c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</row>
    <row r="78" spans="1:103" outlineLevel="1" x14ac:dyDescent="0.2">
      <c r="A78" s="13"/>
      <c r="B78" s="8">
        <v>62</v>
      </c>
      <c r="C78" s="28">
        <v>5040</v>
      </c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189"/>
      <c r="BK78" s="189"/>
      <c r="BL78" s="189"/>
      <c r="BM78" s="189"/>
      <c r="BN78" s="189"/>
      <c r="BO78" s="189"/>
      <c r="BP78" s="189"/>
      <c r="BQ78" s="189"/>
      <c r="BR78" s="189"/>
      <c r="BS78" s="189"/>
      <c r="BT78" s="189"/>
      <c r="BU78" s="189"/>
      <c r="BV78" s="189"/>
      <c r="BW78" s="189"/>
      <c r="BX78" s="189"/>
      <c r="BY78" s="189"/>
      <c r="BZ78" s="189"/>
      <c r="CA78" s="189"/>
      <c r="CB78" s="189"/>
      <c r="CC78" s="189"/>
      <c r="CD78" s="189"/>
      <c r="CE78" s="189"/>
      <c r="CF78" s="189"/>
      <c r="CG78" s="189"/>
      <c r="CH78" s="189"/>
      <c r="CI78" s="189"/>
      <c r="CJ78" s="189"/>
      <c r="CK78" s="189"/>
      <c r="CL78" s="190"/>
      <c r="CM78" s="190"/>
      <c r="CN78" s="190"/>
      <c r="CO78" s="190"/>
      <c r="CP78" s="190"/>
      <c r="CQ78" s="190"/>
      <c r="CR78" s="190"/>
      <c r="CS78" s="190"/>
      <c r="CT78" s="190"/>
      <c r="CU78" s="190"/>
      <c r="CV78" s="190"/>
      <c r="CW78" s="190"/>
      <c r="CX78" s="190"/>
      <c r="CY78" s="190"/>
    </row>
    <row r="79" spans="1:103" outlineLevel="1" x14ac:dyDescent="0.2">
      <c r="A79" s="13"/>
      <c r="B79" s="8">
        <v>64</v>
      </c>
      <c r="C79" s="28">
        <v>5165</v>
      </c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189"/>
      <c r="BK79" s="189"/>
      <c r="BL79" s="189"/>
      <c r="BM79" s="189"/>
      <c r="BN79" s="189"/>
      <c r="BO79" s="189"/>
      <c r="BP79" s="189"/>
      <c r="BQ79" s="189"/>
      <c r="BR79" s="189"/>
      <c r="BS79" s="189"/>
      <c r="BT79" s="189"/>
      <c r="BU79" s="189"/>
      <c r="BV79" s="189"/>
      <c r="BW79" s="189"/>
      <c r="BX79" s="189"/>
      <c r="BY79" s="189"/>
      <c r="BZ79" s="189"/>
      <c r="CA79" s="189"/>
      <c r="CB79" s="189"/>
      <c r="CC79" s="189"/>
      <c r="CD79" s="189"/>
      <c r="CE79" s="189"/>
      <c r="CF79" s="189"/>
      <c r="CG79" s="189"/>
      <c r="CH79" s="189"/>
      <c r="CI79" s="189"/>
      <c r="CJ79" s="189"/>
      <c r="CK79" s="189"/>
      <c r="CL79" s="190"/>
      <c r="CM79" s="190"/>
      <c r="CN79" s="190"/>
      <c r="CO79" s="190"/>
      <c r="CP79" s="190"/>
      <c r="CQ79" s="190"/>
      <c r="CR79" s="190"/>
      <c r="CS79" s="190"/>
      <c r="CT79" s="190"/>
      <c r="CU79" s="190"/>
      <c r="CV79" s="190"/>
      <c r="CW79" s="190"/>
      <c r="CX79" s="190"/>
      <c r="CY79" s="190"/>
    </row>
    <row r="80" spans="1:103" outlineLevel="1" x14ac:dyDescent="0.2">
      <c r="A80" s="13"/>
      <c r="B80" s="8">
        <v>65</v>
      </c>
      <c r="C80" s="28">
        <v>5240</v>
      </c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189"/>
      <c r="BK80" s="189"/>
      <c r="BL80" s="189"/>
      <c r="BM80" s="189"/>
      <c r="BN80" s="189"/>
      <c r="BO80" s="189"/>
      <c r="BP80" s="189"/>
      <c r="BQ80" s="189"/>
      <c r="BR80" s="189"/>
      <c r="BS80" s="189"/>
      <c r="BT80" s="189"/>
      <c r="BU80" s="189"/>
      <c r="BV80" s="189"/>
      <c r="BW80" s="189"/>
      <c r="BX80" s="189"/>
      <c r="BY80" s="189"/>
      <c r="BZ80" s="189"/>
      <c r="CA80" s="189"/>
      <c r="CB80" s="189"/>
      <c r="CC80" s="189"/>
      <c r="CD80" s="189"/>
      <c r="CE80" s="189"/>
      <c r="CF80" s="189"/>
      <c r="CG80" s="189"/>
      <c r="CH80" s="189"/>
      <c r="CI80" s="189"/>
      <c r="CJ80" s="189"/>
      <c r="CK80" s="189"/>
      <c r="CL80" s="190"/>
      <c r="CM80" s="190"/>
      <c r="CN80" s="190"/>
      <c r="CO80" s="190"/>
      <c r="CP80" s="190"/>
      <c r="CQ80" s="190"/>
      <c r="CR80" s="190"/>
      <c r="CS80" s="190"/>
      <c r="CT80" s="190"/>
      <c r="CU80" s="190"/>
      <c r="CV80" s="190"/>
      <c r="CW80" s="190"/>
      <c r="CX80" s="190"/>
      <c r="CY80" s="190"/>
    </row>
    <row r="81" spans="1:103" outlineLevel="1" x14ac:dyDescent="0.2">
      <c r="A81" s="13"/>
      <c r="B81" s="8">
        <v>66</v>
      </c>
      <c r="C81" s="28">
        <v>5318</v>
      </c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90"/>
      <c r="CM81" s="190"/>
      <c r="CN81" s="190"/>
      <c r="CO81" s="190"/>
      <c r="CP81" s="190"/>
      <c r="CQ81" s="190"/>
      <c r="CR81" s="190"/>
      <c r="CS81" s="190"/>
      <c r="CT81" s="190"/>
      <c r="CU81" s="190"/>
      <c r="CV81" s="190"/>
      <c r="CW81" s="190"/>
      <c r="CX81" s="190"/>
      <c r="CY81" s="190"/>
    </row>
    <row r="82" spans="1:103" outlineLevel="1" x14ac:dyDescent="0.2">
      <c r="A82" s="13"/>
      <c r="B82" s="8">
        <v>68</v>
      </c>
      <c r="C82" s="28">
        <v>5472</v>
      </c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189"/>
      <c r="BK82" s="189"/>
      <c r="BL82" s="189"/>
      <c r="BM82" s="189"/>
      <c r="BN82" s="189"/>
      <c r="BO82" s="189"/>
      <c r="BP82" s="189"/>
      <c r="BQ82" s="189"/>
      <c r="BR82" s="189"/>
      <c r="BS82" s="189"/>
      <c r="BT82" s="189"/>
      <c r="BU82" s="189"/>
      <c r="BV82" s="189"/>
      <c r="BW82" s="189"/>
      <c r="BX82" s="189"/>
      <c r="BY82" s="189"/>
      <c r="BZ82" s="189"/>
      <c r="CA82" s="189"/>
      <c r="CB82" s="189"/>
      <c r="CC82" s="189"/>
      <c r="CD82" s="189"/>
      <c r="CE82" s="189"/>
      <c r="CF82" s="189"/>
      <c r="CG82" s="189"/>
      <c r="CH82" s="189"/>
      <c r="CI82" s="189"/>
      <c r="CJ82" s="189"/>
      <c r="CK82" s="189"/>
      <c r="CL82" s="190"/>
      <c r="CM82" s="190"/>
      <c r="CN82" s="190"/>
      <c r="CO82" s="190"/>
      <c r="CP82" s="190"/>
      <c r="CQ82" s="190"/>
      <c r="CR82" s="190"/>
      <c r="CS82" s="190"/>
      <c r="CT82" s="190"/>
      <c r="CU82" s="190"/>
      <c r="CV82" s="190"/>
      <c r="CW82" s="190"/>
      <c r="CX82" s="190"/>
      <c r="CY82" s="190"/>
    </row>
    <row r="83" spans="1:103" outlineLevel="1" x14ac:dyDescent="0.2">
      <c r="A83" s="13"/>
      <c r="B83" s="8">
        <v>70</v>
      </c>
      <c r="C83" s="28">
        <v>5625</v>
      </c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90"/>
      <c r="CM83" s="190"/>
      <c r="CN83" s="190"/>
      <c r="CO83" s="190"/>
      <c r="CP83" s="190"/>
      <c r="CQ83" s="190"/>
      <c r="CR83" s="190"/>
      <c r="CS83" s="190"/>
      <c r="CT83" s="190"/>
      <c r="CU83" s="190"/>
      <c r="CV83" s="190"/>
      <c r="CW83" s="190"/>
      <c r="CX83" s="190"/>
      <c r="CY83" s="190"/>
    </row>
    <row r="84" spans="1:103" outlineLevel="1" x14ac:dyDescent="0.2">
      <c r="A84" s="13"/>
      <c r="B84" s="8">
        <v>71</v>
      </c>
      <c r="C84" s="28">
        <v>5702</v>
      </c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189"/>
      <c r="BB84" s="189"/>
      <c r="BC84" s="189"/>
      <c r="BD84" s="189"/>
      <c r="BE84" s="189"/>
      <c r="BF84" s="189"/>
      <c r="BG84" s="189"/>
      <c r="BH84" s="189"/>
      <c r="BI84" s="189"/>
      <c r="BJ84" s="189"/>
      <c r="BK84" s="189"/>
      <c r="BL84" s="189"/>
      <c r="BM84" s="189"/>
      <c r="BN84" s="189"/>
      <c r="BO84" s="189"/>
      <c r="BP84" s="189"/>
      <c r="BQ84" s="189"/>
      <c r="BR84" s="189"/>
      <c r="BS84" s="189"/>
      <c r="BT84" s="189"/>
      <c r="BU84" s="189"/>
      <c r="BV84" s="189"/>
      <c r="BW84" s="189"/>
      <c r="BX84" s="189"/>
      <c r="BY84" s="189"/>
      <c r="BZ84" s="189"/>
      <c r="CA84" s="189"/>
      <c r="CB84" s="189"/>
      <c r="CC84" s="189"/>
      <c r="CD84" s="189"/>
      <c r="CE84" s="189"/>
      <c r="CF84" s="189"/>
      <c r="CG84" s="189"/>
      <c r="CH84" s="189"/>
      <c r="CI84" s="189"/>
      <c r="CJ84" s="189"/>
      <c r="CK84" s="189"/>
      <c r="CL84" s="190"/>
      <c r="CM84" s="190"/>
      <c r="CN84" s="190"/>
      <c r="CO84" s="190"/>
      <c r="CP84" s="190"/>
      <c r="CQ84" s="190"/>
      <c r="CR84" s="190"/>
      <c r="CS84" s="190"/>
      <c r="CT84" s="190"/>
      <c r="CU84" s="190"/>
      <c r="CV84" s="190"/>
      <c r="CW84" s="190"/>
      <c r="CX84" s="190"/>
      <c r="CY84" s="190"/>
    </row>
    <row r="85" spans="1:103" outlineLevel="1" x14ac:dyDescent="0.2">
      <c r="A85" s="13"/>
      <c r="B85" s="8">
        <v>72</v>
      </c>
      <c r="C85" s="28">
        <v>5781</v>
      </c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9"/>
      <c r="BH85" s="189"/>
      <c r="BI85" s="189"/>
      <c r="BJ85" s="189"/>
      <c r="BK85" s="189"/>
      <c r="BL85" s="189"/>
      <c r="BM85" s="189"/>
      <c r="BN85" s="189"/>
      <c r="BO85" s="189"/>
      <c r="BP85" s="189"/>
      <c r="BQ85" s="189"/>
      <c r="BR85" s="189"/>
      <c r="BS85" s="189"/>
      <c r="BT85" s="189"/>
      <c r="BU85" s="189"/>
      <c r="BV85" s="189"/>
      <c r="BW85" s="189"/>
      <c r="BX85" s="189"/>
      <c r="BY85" s="189"/>
      <c r="BZ85" s="189"/>
      <c r="CA85" s="189"/>
      <c r="CB85" s="189"/>
      <c r="CC85" s="189"/>
      <c r="CD85" s="189"/>
      <c r="CE85" s="189"/>
      <c r="CF85" s="189"/>
      <c r="CG85" s="189"/>
      <c r="CH85" s="189"/>
      <c r="CI85" s="189"/>
      <c r="CJ85" s="189"/>
      <c r="CK85" s="189"/>
      <c r="CL85" s="190"/>
      <c r="CM85" s="190"/>
      <c r="CN85" s="190"/>
      <c r="CO85" s="190"/>
      <c r="CP85" s="190"/>
      <c r="CQ85" s="190"/>
      <c r="CR85" s="190"/>
      <c r="CS85" s="190"/>
      <c r="CT85" s="190"/>
      <c r="CU85" s="190"/>
      <c r="CV85" s="190"/>
      <c r="CW85" s="190"/>
      <c r="CX85" s="190"/>
      <c r="CY85" s="190"/>
    </row>
    <row r="86" spans="1:103" outlineLevel="1" x14ac:dyDescent="0.2">
      <c r="A86" s="13"/>
      <c r="B86" s="8">
        <v>73</v>
      </c>
      <c r="C86" s="28">
        <v>5858</v>
      </c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89"/>
      <c r="BY86" s="189"/>
      <c r="BZ86" s="189"/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89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</row>
    <row r="87" spans="1:103" outlineLevel="1" x14ac:dyDescent="0.2">
      <c r="A87" s="13"/>
      <c r="B87" s="8">
        <v>74</v>
      </c>
      <c r="C87" s="28">
        <v>5935</v>
      </c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90"/>
      <c r="CM87" s="190"/>
      <c r="CN87" s="190"/>
      <c r="CO87" s="190"/>
      <c r="CP87" s="190"/>
      <c r="CQ87" s="190"/>
      <c r="CR87" s="190"/>
      <c r="CS87" s="190"/>
      <c r="CT87" s="190"/>
      <c r="CU87" s="190"/>
      <c r="CV87" s="190"/>
      <c r="CW87" s="190"/>
      <c r="CX87" s="190"/>
      <c r="CY87" s="190"/>
    </row>
    <row r="88" spans="1:103" outlineLevel="1" x14ac:dyDescent="0.2">
      <c r="A88" s="13"/>
      <c r="B88" s="8">
        <v>76</v>
      </c>
      <c r="C88" s="28">
        <v>6090</v>
      </c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90"/>
      <c r="CM88" s="190"/>
      <c r="CN88" s="190"/>
      <c r="CO88" s="190"/>
      <c r="CP88" s="190"/>
      <c r="CQ88" s="190"/>
      <c r="CR88" s="190"/>
      <c r="CS88" s="190"/>
      <c r="CT88" s="190"/>
      <c r="CU88" s="190"/>
      <c r="CV88" s="190"/>
      <c r="CW88" s="190"/>
      <c r="CX88" s="190"/>
      <c r="CY88" s="190"/>
    </row>
    <row r="89" spans="1:103" outlineLevel="1" x14ac:dyDescent="0.2">
      <c r="A89" s="13"/>
      <c r="B89" s="8">
        <v>77</v>
      </c>
      <c r="C89" s="28">
        <v>6166</v>
      </c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  <c r="BS89" s="189"/>
      <c r="BT89" s="189"/>
      <c r="BU89" s="189"/>
      <c r="BV89" s="189"/>
      <c r="BW89" s="189"/>
      <c r="BX89" s="189"/>
      <c r="BY89" s="189"/>
      <c r="BZ89" s="189"/>
      <c r="CA89" s="189"/>
      <c r="CB89" s="189"/>
      <c r="CC89" s="189"/>
      <c r="CD89" s="189"/>
      <c r="CE89" s="189"/>
      <c r="CF89" s="189"/>
      <c r="CG89" s="189"/>
      <c r="CH89" s="189"/>
      <c r="CI89" s="189"/>
      <c r="CJ89" s="189"/>
      <c r="CK89" s="189"/>
      <c r="CL89" s="190"/>
      <c r="CM89" s="190"/>
      <c r="CN89" s="190"/>
      <c r="CO89" s="190"/>
      <c r="CP89" s="190"/>
      <c r="CQ89" s="190"/>
      <c r="CR89" s="190"/>
      <c r="CS89" s="190"/>
      <c r="CT89" s="190"/>
      <c r="CU89" s="190"/>
      <c r="CV89" s="190"/>
      <c r="CW89" s="190"/>
      <c r="CX89" s="190"/>
      <c r="CY89" s="190"/>
    </row>
    <row r="90" spans="1:103" outlineLevel="1" x14ac:dyDescent="0.2">
      <c r="A90" s="13"/>
      <c r="B90" s="8">
        <v>78</v>
      </c>
      <c r="C90" s="28">
        <v>6252</v>
      </c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90"/>
      <c r="CM90" s="190"/>
      <c r="CN90" s="190"/>
      <c r="CO90" s="190"/>
      <c r="CP90" s="190"/>
      <c r="CQ90" s="190"/>
      <c r="CR90" s="190"/>
      <c r="CS90" s="190"/>
      <c r="CT90" s="190"/>
      <c r="CU90" s="190"/>
      <c r="CV90" s="190"/>
      <c r="CW90" s="190"/>
      <c r="CX90" s="190"/>
      <c r="CY90" s="190"/>
    </row>
    <row r="91" spans="1:103" outlineLevel="1" x14ac:dyDescent="0.2">
      <c r="A91" s="13"/>
      <c r="B91" s="8">
        <v>80</v>
      </c>
      <c r="C91" s="28">
        <v>6424</v>
      </c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89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  <c r="BR91" s="189"/>
      <c r="BS91" s="189"/>
      <c r="BT91" s="189"/>
      <c r="BU91" s="189"/>
      <c r="BV91" s="189"/>
      <c r="BW91" s="189"/>
      <c r="BX91" s="189"/>
      <c r="BY91" s="189"/>
      <c r="BZ91" s="189"/>
      <c r="CA91" s="189"/>
      <c r="CB91" s="189"/>
      <c r="CC91" s="189"/>
      <c r="CD91" s="189"/>
      <c r="CE91" s="189"/>
      <c r="CF91" s="189"/>
      <c r="CG91" s="189"/>
      <c r="CH91" s="189"/>
      <c r="CI91" s="189"/>
      <c r="CJ91" s="189"/>
      <c r="CK91" s="189"/>
      <c r="CL91" s="190"/>
      <c r="CM91" s="190"/>
      <c r="CN91" s="190"/>
      <c r="CO91" s="190"/>
      <c r="CP91" s="190"/>
      <c r="CQ91" s="190"/>
      <c r="CR91" s="190"/>
      <c r="CS91" s="190"/>
      <c r="CT91" s="190"/>
      <c r="CU91" s="190"/>
      <c r="CV91" s="190"/>
      <c r="CW91" s="190"/>
      <c r="CX91" s="190"/>
      <c r="CY91" s="190"/>
    </row>
    <row r="92" spans="1:103" outlineLevel="1" x14ac:dyDescent="0.2">
      <c r="A92" s="13"/>
      <c r="B92" s="8">
        <v>82</v>
      </c>
      <c r="C92" s="28">
        <v>6597</v>
      </c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89"/>
      <c r="BX92" s="189"/>
      <c r="BY92" s="189"/>
      <c r="BZ92" s="189"/>
      <c r="CA92" s="189"/>
      <c r="CB92" s="189"/>
      <c r="CC92" s="189"/>
      <c r="CD92" s="189"/>
      <c r="CE92" s="189"/>
      <c r="CF92" s="189"/>
      <c r="CG92" s="189"/>
      <c r="CH92" s="189"/>
      <c r="CI92" s="189"/>
      <c r="CJ92" s="189"/>
      <c r="CK92" s="189"/>
      <c r="CL92" s="190"/>
      <c r="CM92" s="190"/>
      <c r="CN92" s="190"/>
      <c r="CO92" s="190"/>
      <c r="CP92" s="190"/>
      <c r="CQ92" s="190"/>
      <c r="CR92" s="190"/>
      <c r="CS92" s="190"/>
      <c r="CT92" s="190"/>
      <c r="CU92" s="190"/>
      <c r="CV92" s="190"/>
      <c r="CW92" s="190"/>
      <c r="CX92" s="190"/>
      <c r="CY92" s="190"/>
    </row>
    <row r="93" spans="1:103" outlineLevel="1" x14ac:dyDescent="0.2">
      <c r="A93" s="13"/>
      <c r="B93" s="8">
        <v>83</v>
      </c>
      <c r="C93" s="28">
        <v>6682</v>
      </c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189"/>
      <c r="BF93" s="189"/>
      <c r="BG93" s="189"/>
      <c r="BH93" s="189"/>
      <c r="BI93" s="189"/>
      <c r="BJ93" s="189"/>
      <c r="BK93" s="189"/>
      <c r="BL93" s="189"/>
      <c r="BM93" s="189"/>
      <c r="BN93" s="189"/>
      <c r="BO93" s="189"/>
      <c r="BP93" s="189"/>
      <c r="BQ93" s="189"/>
      <c r="BR93" s="189"/>
      <c r="BS93" s="189"/>
      <c r="BT93" s="189"/>
      <c r="BU93" s="189"/>
      <c r="BV93" s="189"/>
      <c r="BW93" s="189"/>
      <c r="BX93" s="189"/>
      <c r="BY93" s="189"/>
      <c r="BZ93" s="189"/>
      <c r="CA93" s="189"/>
      <c r="CB93" s="189"/>
      <c r="CC93" s="189"/>
      <c r="CD93" s="189"/>
      <c r="CE93" s="189"/>
      <c r="CF93" s="189"/>
      <c r="CG93" s="189"/>
      <c r="CH93" s="189"/>
      <c r="CI93" s="189"/>
      <c r="CJ93" s="189"/>
      <c r="CK93" s="189"/>
      <c r="CL93" s="190"/>
      <c r="CM93" s="190"/>
      <c r="CN93" s="190"/>
      <c r="CO93" s="190"/>
      <c r="CP93" s="190"/>
      <c r="CQ93" s="190"/>
      <c r="CR93" s="190"/>
      <c r="CS93" s="190"/>
      <c r="CT93" s="190"/>
      <c r="CU93" s="190"/>
      <c r="CV93" s="190"/>
      <c r="CW93" s="190"/>
      <c r="CX93" s="190"/>
      <c r="CY93" s="190"/>
    </row>
    <row r="94" spans="1:103" outlineLevel="1" x14ac:dyDescent="0.2">
      <c r="A94" s="13"/>
      <c r="B94" s="8">
        <v>84</v>
      </c>
      <c r="C94" s="28">
        <v>6769</v>
      </c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189"/>
      <c r="BN94" s="189"/>
      <c r="BO94" s="189"/>
      <c r="BP94" s="189"/>
      <c r="BQ94" s="189"/>
      <c r="BR94" s="189"/>
      <c r="BS94" s="189"/>
      <c r="BT94" s="189"/>
      <c r="BU94" s="189"/>
      <c r="BV94" s="189"/>
      <c r="BW94" s="189"/>
      <c r="BX94" s="189"/>
      <c r="BY94" s="189"/>
      <c r="BZ94" s="189"/>
      <c r="CA94" s="189"/>
      <c r="CB94" s="189"/>
      <c r="CC94" s="189"/>
      <c r="CD94" s="189"/>
      <c r="CE94" s="189"/>
      <c r="CF94" s="189"/>
      <c r="CG94" s="189"/>
      <c r="CH94" s="189"/>
      <c r="CI94" s="189"/>
      <c r="CJ94" s="189"/>
      <c r="CK94" s="189"/>
      <c r="CL94" s="190"/>
      <c r="CM94" s="190"/>
      <c r="CN94" s="190"/>
      <c r="CO94" s="190"/>
      <c r="CP94" s="190"/>
      <c r="CQ94" s="190"/>
      <c r="CR94" s="190"/>
      <c r="CS94" s="190"/>
      <c r="CT94" s="190"/>
      <c r="CU94" s="190"/>
      <c r="CV94" s="190"/>
      <c r="CW94" s="190"/>
      <c r="CX94" s="190"/>
      <c r="CY94" s="190"/>
    </row>
    <row r="95" spans="1:103" outlineLevel="1" x14ac:dyDescent="0.2">
      <c r="A95" s="13"/>
      <c r="B95" s="8">
        <v>85</v>
      </c>
      <c r="C95" s="28">
        <v>6869</v>
      </c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89"/>
      <c r="AZ95" s="189"/>
      <c r="BA95" s="189"/>
      <c r="BB95" s="189"/>
      <c r="BC95" s="189"/>
      <c r="BD95" s="189"/>
      <c r="BE95" s="189"/>
      <c r="BF95" s="189"/>
      <c r="BG95" s="189"/>
      <c r="BH95" s="189"/>
      <c r="BI95" s="189"/>
      <c r="BJ95" s="189"/>
      <c r="BK95" s="189"/>
      <c r="BL95" s="189"/>
      <c r="BM95" s="189"/>
      <c r="BN95" s="189"/>
      <c r="BO95" s="189"/>
      <c r="BP95" s="189"/>
      <c r="BQ95" s="189"/>
      <c r="BR95" s="189"/>
      <c r="BS95" s="189"/>
      <c r="BT95" s="189"/>
      <c r="BU95" s="189"/>
      <c r="BV95" s="189"/>
      <c r="BW95" s="189"/>
      <c r="BX95" s="189"/>
      <c r="BY95" s="189"/>
      <c r="BZ95" s="189"/>
      <c r="CA95" s="189"/>
      <c r="CB95" s="189"/>
      <c r="CC95" s="189"/>
      <c r="CD95" s="189"/>
      <c r="CE95" s="189"/>
      <c r="CF95" s="189"/>
      <c r="CG95" s="189"/>
      <c r="CH95" s="189"/>
      <c r="CI95" s="189"/>
      <c r="CJ95" s="189"/>
      <c r="CK95" s="189"/>
      <c r="CL95" s="190"/>
      <c r="CM95" s="190"/>
      <c r="CN95" s="190"/>
      <c r="CO95" s="190"/>
      <c r="CP95" s="190"/>
      <c r="CQ95" s="190"/>
      <c r="CR95" s="190"/>
      <c r="CS95" s="190"/>
      <c r="CT95" s="190"/>
      <c r="CU95" s="190"/>
      <c r="CV95" s="190"/>
      <c r="CW95" s="190"/>
      <c r="CX95" s="190"/>
      <c r="CY95" s="190"/>
    </row>
    <row r="96" spans="1:103" outlineLevel="1" x14ac:dyDescent="0.2">
      <c r="A96" s="13"/>
      <c r="B96" s="8">
        <v>86</v>
      </c>
      <c r="C96" s="28">
        <v>6972</v>
      </c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189"/>
      <c r="BB96" s="189"/>
      <c r="BC96" s="189"/>
      <c r="BD96" s="189"/>
      <c r="BE96" s="189"/>
      <c r="BF96" s="189"/>
      <c r="BG96" s="189"/>
      <c r="BH96" s="189"/>
      <c r="BI96" s="189"/>
      <c r="BJ96" s="189"/>
      <c r="BK96" s="189"/>
      <c r="BL96" s="189"/>
      <c r="BM96" s="189"/>
      <c r="BN96" s="189"/>
      <c r="BO96" s="189"/>
      <c r="BP96" s="189"/>
      <c r="BQ96" s="189"/>
      <c r="BR96" s="189"/>
      <c r="BS96" s="189"/>
      <c r="BT96" s="189"/>
      <c r="BU96" s="189"/>
      <c r="BV96" s="189"/>
      <c r="BW96" s="189"/>
      <c r="BX96" s="189"/>
      <c r="BY96" s="189"/>
      <c r="BZ96" s="189"/>
      <c r="CA96" s="189"/>
      <c r="CB96" s="189"/>
      <c r="CC96" s="189"/>
      <c r="CD96" s="189"/>
      <c r="CE96" s="189"/>
      <c r="CF96" s="189"/>
      <c r="CG96" s="189"/>
      <c r="CH96" s="189"/>
      <c r="CI96" s="189"/>
      <c r="CJ96" s="189"/>
      <c r="CK96" s="189"/>
      <c r="CL96" s="190"/>
      <c r="CM96" s="190"/>
      <c r="CN96" s="190"/>
      <c r="CO96" s="190"/>
      <c r="CP96" s="190"/>
      <c r="CQ96" s="190"/>
      <c r="CR96" s="190"/>
      <c r="CS96" s="190"/>
      <c r="CT96" s="190"/>
      <c r="CU96" s="190"/>
      <c r="CV96" s="190"/>
      <c r="CW96" s="190"/>
      <c r="CX96" s="190"/>
      <c r="CY96" s="190"/>
    </row>
    <row r="97" spans="1:103" outlineLevel="1" x14ac:dyDescent="0.2">
      <c r="A97" s="13"/>
      <c r="B97" s="8">
        <v>87</v>
      </c>
      <c r="C97" s="28">
        <v>7071</v>
      </c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89"/>
      <c r="BO97" s="189"/>
      <c r="BP97" s="189"/>
      <c r="BQ97" s="189"/>
      <c r="BR97" s="189"/>
      <c r="BS97" s="189"/>
      <c r="BT97" s="189"/>
      <c r="BU97" s="189"/>
      <c r="BV97" s="189"/>
      <c r="BW97" s="189"/>
      <c r="BX97" s="189"/>
      <c r="BY97" s="189"/>
      <c r="BZ97" s="189"/>
      <c r="CA97" s="189"/>
      <c r="CB97" s="189"/>
      <c r="CC97" s="189"/>
      <c r="CD97" s="189"/>
      <c r="CE97" s="189"/>
      <c r="CF97" s="189"/>
      <c r="CG97" s="189"/>
      <c r="CH97" s="189"/>
      <c r="CI97" s="189"/>
      <c r="CJ97" s="189"/>
      <c r="CK97" s="189"/>
      <c r="CL97" s="190"/>
      <c r="CM97" s="190"/>
      <c r="CN97" s="190"/>
      <c r="CO97" s="190"/>
      <c r="CP97" s="190"/>
      <c r="CQ97" s="190"/>
      <c r="CR97" s="190"/>
      <c r="CS97" s="190"/>
      <c r="CT97" s="190"/>
      <c r="CU97" s="190"/>
      <c r="CV97" s="190"/>
      <c r="CW97" s="190"/>
      <c r="CX97" s="190"/>
      <c r="CY97" s="190"/>
    </row>
    <row r="98" spans="1:103" outlineLevel="1" x14ac:dyDescent="0.2">
      <c r="A98" s="13"/>
      <c r="B98" s="8">
        <v>88</v>
      </c>
      <c r="C98" s="28">
        <v>7173</v>
      </c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189"/>
      <c r="BB98" s="189"/>
      <c r="BC98" s="189"/>
      <c r="BD98" s="189"/>
      <c r="BE98" s="189"/>
      <c r="BF98" s="189"/>
      <c r="BG98" s="189"/>
      <c r="BH98" s="189"/>
      <c r="BI98" s="189"/>
      <c r="BJ98" s="189"/>
      <c r="BK98" s="189"/>
      <c r="BL98" s="189"/>
      <c r="BM98" s="189"/>
      <c r="BN98" s="189"/>
      <c r="BO98" s="189"/>
      <c r="BP98" s="189"/>
      <c r="BQ98" s="189"/>
      <c r="BR98" s="189"/>
      <c r="BS98" s="189"/>
      <c r="BT98" s="189"/>
      <c r="BU98" s="189"/>
      <c r="BV98" s="189"/>
      <c r="BW98" s="189"/>
      <c r="BX98" s="189"/>
      <c r="BY98" s="189"/>
      <c r="BZ98" s="189"/>
      <c r="CA98" s="189"/>
      <c r="CB98" s="189"/>
      <c r="CC98" s="189"/>
      <c r="CD98" s="189"/>
      <c r="CE98" s="189"/>
      <c r="CF98" s="189"/>
      <c r="CG98" s="189"/>
      <c r="CH98" s="189"/>
      <c r="CI98" s="189"/>
      <c r="CJ98" s="189"/>
      <c r="CK98" s="189"/>
      <c r="CL98" s="190"/>
      <c r="CM98" s="190"/>
      <c r="CN98" s="190"/>
      <c r="CO98" s="190"/>
      <c r="CP98" s="190"/>
      <c r="CQ98" s="190"/>
      <c r="CR98" s="190"/>
      <c r="CS98" s="190"/>
      <c r="CT98" s="190"/>
      <c r="CU98" s="190"/>
      <c r="CV98" s="190"/>
      <c r="CW98" s="190"/>
      <c r="CX98" s="190"/>
      <c r="CY98" s="190"/>
    </row>
    <row r="99" spans="1:103" outlineLevel="1" x14ac:dyDescent="0.2">
      <c r="A99" s="13"/>
      <c r="B99" s="8">
        <v>90</v>
      </c>
      <c r="C99" s="28">
        <v>7374</v>
      </c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/>
      <c r="BL99" s="189"/>
      <c r="BM99" s="189"/>
      <c r="BN99" s="189"/>
      <c r="BO99" s="189"/>
      <c r="BP99" s="189"/>
      <c r="BQ99" s="189"/>
      <c r="BR99" s="189"/>
      <c r="BS99" s="189"/>
      <c r="BT99" s="189"/>
      <c r="BU99" s="189"/>
      <c r="BV99" s="189"/>
      <c r="BW99" s="189"/>
      <c r="BX99" s="189"/>
      <c r="BY99" s="189"/>
      <c r="BZ99" s="189"/>
      <c r="CA99" s="189"/>
      <c r="CB99" s="189"/>
      <c r="CC99" s="189"/>
      <c r="CD99" s="189"/>
      <c r="CE99" s="189"/>
      <c r="CF99" s="189"/>
      <c r="CG99" s="189"/>
      <c r="CH99" s="189"/>
      <c r="CI99" s="189"/>
      <c r="CJ99" s="189"/>
      <c r="CK99" s="189"/>
      <c r="CL99" s="190"/>
      <c r="CM99" s="190"/>
      <c r="CN99" s="190"/>
      <c r="CO99" s="190"/>
      <c r="CP99" s="190"/>
      <c r="CQ99" s="190"/>
      <c r="CR99" s="190"/>
      <c r="CS99" s="190"/>
      <c r="CT99" s="190"/>
      <c r="CU99" s="190"/>
      <c r="CV99" s="190"/>
      <c r="CW99" s="190"/>
      <c r="CX99" s="190"/>
      <c r="CY99" s="190"/>
    </row>
    <row r="100" spans="1:103" outlineLevel="1" x14ac:dyDescent="0.2">
      <c r="A100" s="13"/>
      <c r="B100" s="8">
        <v>92</v>
      </c>
      <c r="C100" s="28">
        <v>7576</v>
      </c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189"/>
      <c r="BB100" s="189"/>
      <c r="BC100" s="189"/>
      <c r="BD100" s="189"/>
      <c r="BE100" s="189"/>
      <c r="BF100" s="189"/>
      <c r="BG100" s="189"/>
      <c r="BH100" s="189"/>
      <c r="BI100" s="189"/>
      <c r="BJ100" s="189"/>
      <c r="BK100" s="189"/>
      <c r="BL100" s="189"/>
      <c r="BM100" s="189"/>
      <c r="BN100" s="189"/>
      <c r="BO100" s="189"/>
      <c r="BP100" s="189"/>
      <c r="BQ100" s="189"/>
      <c r="BR100" s="189"/>
      <c r="BS100" s="189"/>
      <c r="BT100" s="189"/>
      <c r="BU100" s="189"/>
      <c r="BV100" s="189"/>
      <c r="BW100" s="189"/>
      <c r="BX100" s="189"/>
      <c r="BY100" s="189"/>
      <c r="BZ100" s="189"/>
      <c r="CA100" s="189"/>
      <c r="CB100" s="189"/>
      <c r="CC100" s="189"/>
      <c r="CD100" s="189"/>
      <c r="CE100" s="189"/>
      <c r="CF100" s="189"/>
      <c r="CG100" s="189"/>
      <c r="CH100" s="189"/>
      <c r="CI100" s="189"/>
      <c r="CJ100" s="189"/>
      <c r="CK100" s="189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</row>
    <row r="101" spans="1:103" outlineLevel="1" x14ac:dyDescent="0.2">
      <c r="A101" s="13"/>
      <c r="B101" s="8">
        <v>94</v>
      </c>
      <c r="C101" s="28">
        <v>7779</v>
      </c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189"/>
      <c r="BF101" s="189"/>
      <c r="BG101" s="189"/>
      <c r="BH101" s="189"/>
      <c r="BI101" s="189"/>
      <c r="BJ101" s="189"/>
      <c r="BK101" s="189"/>
      <c r="BL101" s="189"/>
      <c r="BM101" s="189"/>
      <c r="BN101" s="189"/>
      <c r="BO101" s="189"/>
      <c r="BP101" s="189"/>
      <c r="BQ101" s="189"/>
      <c r="BR101" s="189"/>
      <c r="BS101" s="189"/>
      <c r="BT101" s="189"/>
      <c r="BU101" s="189"/>
      <c r="BV101" s="189"/>
      <c r="BW101" s="189"/>
      <c r="BX101" s="189"/>
      <c r="BY101" s="189"/>
      <c r="BZ101" s="189"/>
      <c r="CA101" s="189"/>
      <c r="CB101" s="189"/>
      <c r="CC101" s="189"/>
      <c r="CD101" s="189"/>
      <c r="CE101" s="189"/>
      <c r="CF101" s="189"/>
      <c r="CG101" s="189"/>
      <c r="CH101" s="189"/>
      <c r="CI101" s="189"/>
      <c r="CJ101" s="189"/>
      <c r="CK101" s="189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</row>
    <row r="102" spans="1:103" outlineLevel="1" x14ac:dyDescent="0.2">
      <c r="A102" s="13"/>
      <c r="B102" s="8">
        <v>95</v>
      </c>
      <c r="C102" s="28">
        <v>7880</v>
      </c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89"/>
      <c r="BG102" s="189"/>
      <c r="BH102" s="189"/>
      <c r="BI102" s="189"/>
      <c r="BJ102" s="189"/>
      <c r="BK102" s="189"/>
      <c r="BL102" s="189"/>
      <c r="BM102" s="189"/>
      <c r="BN102" s="189"/>
      <c r="BO102" s="189"/>
      <c r="BP102" s="189"/>
      <c r="BQ102" s="189"/>
      <c r="BR102" s="189"/>
      <c r="BS102" s="189"/>
      <c r="BT102" s="189"/>
      <c r="BU102" s="189"/>
      <c r="BV102" s="189"/>
      <c r="BW102" s="189"/>
      <c r="BX102" s="189"/>
      <c r="BY102" s="189"/>
      <c r="BZ102" s="189"/>
      <c r="CA102" s="189"/>
      <c r="CB102" s="189"/>
      <c r="CC102" s="189"/>
      <c r="CD102" s="189"/>
      <c r="CE102" s="189"/>
      <c r="CF102" s="189"/>
      <c r="CG102" s="189"/>
      <c r="CH102" s="189"/>
      <c r="CI102" s="189"/>
      <c r="CJ102" s="189"/>
      <c r="CK102" s="189"/>
      <c r="CL102" s="190"/>
      <c r="CM102" s="190"/>
      <c r="CN102" s="190"/>
      <c r="CO102" s="190"/>
      <c r="CP102" s="190"/>
      <c r="CQ102" s="190"/>
      <c r="CR102" s="190"/>
      <c r="CS102" s="190"/>
      <c r="CT102" s="190"/>
      <c r="CU102" s="190"/>
      <c r="CV102" s="190"/>
      <c r="CW102" s="190"/>
      <c r="CX102" s="190"/>
      <c r="CY102" s="190"/>
    </row>
    <row r="103" spans="1:103" outlineLevel="1" x14ac:dyDescent="0.2">
      <c r="A103" s="13"/>
      <c r="B103" s="8">
        <v>96</v>
      </c>
      <c r="C103" s="28">
        <v>7982</v>
      </c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89"/>
      <c r="BN103" s="189"/>
      <c r="BO103" s="189"/>
      <c r="BP103" s="189"/>
      <c r="BQ103" s="189"/>
      <c r="BR103" s="189"/>
      <c r="BS103" s="189"/>
      <c r="BT103" s="189"/>
      <c r="BU103" s="189"/>
      <c r="BV103" s="189"/>
      <c r="BW103" s="189"/>
      <c r="BX103" s="189"/>
      <c r="BY103" s="189"/>
      <c r="BZ103" s="189"/>
      <c r="CA103" s="189"/>
      <c r="CB103" s="189"/>
      <c r="CC103" s="189"/>
      <c r="CD103" s="189"/>
      <c r="CE103" s="189"/>
      <c r="CF103" s="189"/>
      <c r="CG103" s="189"/>
      <c r="CH103" s="189"/>
      <c r="CI103" s="189"/>
      <c r="CJ103" s="189"/>
      <c r="CK103" s="189"/>
      <c r="CL103" s="190"/>
      <c r="CM103" s="190"/>
      <c r="CN103" s="190"/>
      <c r="CO103" s="190"/>
      <c r="CP103" s="190"/>
      <c r="CQ103" s="190"/>
      <c r="CR103" s="190"/>
      <c r="CS103" s="190"/>
      <c r="CT103" s="190"/>
      <c r="CU103" s="190"/>
      <c r="CV103" s="190"/>
      <c r="CW103" s="190"/>
      <c r="CX103" s="190"/>
      <c r="CY103" s="190"/>
    </row>
    <row r="104" spans="1:103" outlineLevel="1" x14ac:dyDescent="0.2">
      <c r="A104" s="13"/>
      <c r="B104" s="8">
        <v>97</v>
      </c>
      <c r="C104" s="28">
        <v>8083</v>
      </c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89"/>
      <c r="AZ104" s="189"/>
      <c r="BA104" s="189"/>
      <c r="BB104" s="189"/>
      <c r="BC104" s="189"/>
      <c r="BD104" s="189"/>
      <c r="BE104" s="189"/>
      <c r="BF104" s="189"/>
      <c r="BG104" s="189"/>
      <c r="BH104" s="189"/>
      <c r="BI104" s="189"/>
      <c r="BJ104" s="189"/>
      <c r="BK104" s="189"/>
      <c r="BL104" s="189"/>
      <c r="BM104" s="189"/>
      <c r="BN104" s="189"/>
      <c r="BO104" s="189"/>
      <c r="BP104" s="189"/>
      <c r="BQ104" s="189"/>
      <c r="BR104" s="189"/>
      <c r="BS104" s="189"/>
      <c r="BT104" s="189"/>
      <c r="BU104" s="189"/>
      <c r="BV104" s="189"/>
      <c r="BW104" s="189"/>
      <c r="BX104" s="189"/>
      <c r="BY104" s="189"/>
      <c r="BZ104" s="189"/>
      <c r="CA104" s="189"/>
      <c r="CB104" s="189"/>
      <c r="CC104" s="189"/>
      <c r="CD104" s="189"/>
      <c r="CE104" s="189"/>
      <c r="CF104" s="189"/>
      <c r="CG104" s="189"/>
      <c r="CH104" s="189"/>
      <c r="CI104" s="189"/>
      <c r="CJ104" s="189"/>
      <c r="CK104" s="189"/>
      <c r="CL104" s="190"/>
      <c r="CM104" s="190"/>
      <c r="CN104" s="190"/>
      <c r="CO104" s="190"/>
      <c r="CP104" s="190"/>
      <c r="CQ104" s="190"/>
      <c r="CR104" s="190"/>
      <c r="CS104" s="190"/>
      <c r="CT104" s="190"/>
      <c r="CU104" s="190"/>
      <c r="CV104" s="190"/>
      <c r="CW104" s="190"/>
      <c r="CX104" s="190"/>
      <c r="CY104" s="190"/>
    </row>
    <row r="105" spans="1:103" outlineLevel="1" x14ac:dyDescent="0.2">
      <c r="A105" s="13"/>
      <c r="B105" s="8">
        <v>98</v>
      </c>
      <c r="C105" s="28">
        <v>8184</v>
      </c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89"/>
      <c r="AZ105" s="189"/>
      <c r="BA105" s="189"/>
      <c r="BB105" s="189"/>
      <c r="BC105" s="189"/>
      <c r="BD105" s="189"/>
      <c r="BE105" s="189"/>
      <c r="BF105" s="189"/>
      <c r="BG105" s="189"/>
      <c r="BH105" s="189"/>
      <c r="BI105" s="189"/>
      <c r="BJ105" s="189"/>
      <c r="BK105" s="189"/>
      <c r="BL105" s="189"/>
      <c r="BM105" s="189"/>
      <c r="BN105" s="189"/>
      <c r="BO105" s="189"/>
      <c r="BP105" s="189"/>
      <c r="BQ105" s="189"/>
      <c r="BR105" s="189"/>
      <c r="BS105" s="189"/>
      <c r="BT105" s="189"/>
      <c r="BU105" s="189"/>
      <c r="BV105" s="189"/>
      <c r="BW105" s="189"/>
      <c r="BX105" s="189"/>
      <c r="BY105" s="189"/>
      <c r="BZ105" s="189"/>
      <c r="CA105" s="189"/>
      <c r="CB105" s="189"/>
      <c r="CC105" s="189"/>
      <c r="CD105" s="189"/>
      <c r="CE105" s="189"/>
      <c r="CF105" s="189"/>
      <c r="CG105" s="189"/>
      <c r="CH105" s="189"/>
      <c r="CI105" s="189"/>
      <c r="CJ105" s="189"/>
      <c r="CK105" s="189"/>
      <c r="CL105" s="190"/>
      <c r="CM105" s="190"/>
      <c r="CN105" s="190"/>
      <c r="CO105" s="190"/>
      <c r="CP105" s="190"/>
      <c r="CQ105" s="190"/>
      <c r="CR105" s="190"/>
      <c r="CS105" s="190"/>
      <c r="CT105" s="190"/>
      <c r="CU105" s="190"/>
      <c r="CV105" s="190"/>
      <c r="CW105" s="190"/>
      <c r="CX105" s="190"/>
      <c r="CY105" s="190"/>
    </row>
    <row r="106" spans="1:103" outlineLevel="1" x14ac:dyDescent="0.2">
      <c r="A106" s="13"/>
      <c r="B106" s="8">
        <v>99</v>
      </c>
      <c r="C106" s="28">
        <v>8287</v>
      </c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89"/>
      <c r="BL106" s="189"/>
      <c r="BM106" s="189"/>
      <c r="BN106" s="189"/>
      <c r="BO106" s="189"/>
      <c r="BP106" s="189"/>
      <c r="BQ106" s="189"/>
      <c r="BR106" s="189"/>
      <c r="BS106" s="189"/>
      <c r="BT106" s="189"/>
      <c r="BU106" s="189"/>
      <c r="BV106" s="189"/>
      <c r="BW106" s="189"/>
      <c r="BX106" s="189"/>
      <c r="BY106" s="189"/>
      <c r="BZ106" s="189"/>
      <c r="CA106" s="189"/>
      <c r="CB106" s="189"/>
      <c r="CC106" s="189"/>
      <c r="CD106" s="189"/>
      <c r="CE106" s="189"/>
      <c r="CF106" s="189"/>
      <c r="CG106" s="189"/>
      <c r="CH106" s="189"/>
      <c r="CI106" s="189"/>
      <c r="CJ106" s="189"/>
      <c r="CK106" s="189"/>
      <c r="CL106" s="190"/>
      <c r="CM106" s="190"/>
      <c r="CN106" s="190"/>
      <c r="CO106" s="190"/>
      <c r="CP106" s="190"/>
      <c r="CQ106" s="190"/>
      <c r="CR106" s="190"/>
      <c r="CS106" s="190"/>
      <c r="CT106" s="190"/>
      <c r="CU106" s="190"/>
      <c r="CV106" s="190"/>
      <c r="CW106" s="190"/>
      <c r="CX106" s="190"/>
      <c r="CY106" s="190"/>
    </row>
    <row r="107" spans="1:103" outlineLevel="1" x14ac:dyDescent="0.2">
      <c r="A107" s="13"/>
      <c r="B107" s="8">
        <v>100</v>
      </c>
      <c r="C107" s="28">
        <v>8388</v>
      </c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189"/>
      <c r="BF107" s="189"/>
      <c r="BG107" s="189"/>
      <c r="BH107" s="189"/>
      <c r="BI107" s="189"/>
      <c r="BJ107" s="189"/>
      <c r="BK107" s="189"/>
      <c r="BL107" s="189"/>
      <c r="BM107" s="189"/>
      <c r="BN107" s="189"/>
      <c r="BO107" s="189"/>
      <c r="BP107" s="189"/>
      <c r="BQ107" s="189"/>
      <c r="BR107" s="189"/>
      <c r="BS107" s="189"/>
      <c r="BT107" s="189"/>
      <c r="BU107" s="189"/>
      <c r="BV107" s="189"/>
      <c r="BW107" s="189"/>
      <c r="BX107" s="189"/>
      <c r="BY107" s="189"/>
      <c r="BZ107" s="189"/>
      <c r="CA107" s="189"/>
      <c r="CB107" s="189"/>
      <c r="CC107" s="189"/>
      <c r="CD107" s="189"/>
      <c r="CE107" s="189"/>
      <c r="CF107" s="189"/>
      <c r="CG107" s="189"/>
      <c r="CH107" s="189"/>
      <c r="CI107" s="189"/>
      <c r="CJ107" s="189"/>
      <c r="CK107" s="189"/>
      <c r="CL107" s="190"/>
      <c r="CM107" s="190"/>
      <c r="CN107" s="190"/>
      <c r="CO107" s="190"/>
      <c r="CP107" s="190"/>
      <c r="CQ107" s="190"/>
      <c r="CR107" s="190"/>
      <c r="CS107" s="190"/>
      <c r="CT107" s="190"/>
      <c r="CU107" s="190"/>
      <c r="CV107" s="190"/>
      <c r="CW107" s="190"/>
      <c r="CX107" s="190"/>
      <c r="CY107" s="190"/>
    </row>
    <row r="108" spans="1:103" outlineLevel="1" x14ac:dyDescent="0.2">
      <c r="A108" s="272" t="s">
        <v>139</v>
      </c>
      <c r="B108" s="8">
        <v>0</v>
      </c>
      <c r="C108" s="28">
        <v>4808</v>
      </c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9"/>
      <c r="BD108" s="189"/>
      <c r="BE108" s="189"/>
      <c r="BF108" s="189"/>
      <c r="BG108" s="189"/>
      <c r="BH108" s="189"/>
      <c r="BI108" s="189"/>
      <c r="BJ108" s="189"/>
      <c r="BK108" s="189"/>
      <c r="BL108" s="189"/>
      <c r="BM108" s="189"/>
      <c r="BN108" s="189"/>
      <c r="BO108" s="189"/>
      <c r="BP108" s="189"/>
      <c r="BQ108" s="189"/>
      <c r="BR108" s="189"/>
      <c r="BS108" s="189"/>
      <c r="BT108" s="189"/>
      <c r="BU108" s="189"/>
      <c r="BV108" s="189"/>
      <c r="BW108" s="189"/>
      <c r="BX108" s="189"/>
      <c r="BY108" s="189"/>
      <c r="BZ108" s="189"/>
      <c r="CA108" s="189"/>
      <c r="CB108" s="189"/>
      <c r="CC108" s="189"/>
      <c r="CD108" s="189"/>
      <c r="CE108" s="189"/>
      <c r="CF108" s="189"/>
      <c r="CG108" s="189"/>
      <c r="CH108" s="189"/>
      <c r="CI108" s="189"/>
      <c r="CJ108" s="189"/>
      <c r="CK108" s="189"/>
      <c r="CL108" s="190"/>
      <c r="CM108" s="190"/>
      <c r="CN108" s="190"/>
      <c r="CO108" s="190"/>
      <c r="CP108" s="190"/>
      <c r="CQ108" s="190"/>
      <c r="CR108" s="190"/>
      <c r="CS108" s="190"/>
      <c r="CT108" s="190"/>
      <c r="CU108" s="190"/>
      <c r="CV108" s="190"/>
      <c r="CW108" s="190"/>
      <c r="CX108" s="190"/>
      <c r="CY108" s="190"/>
    </row>
    <row r="109" spans="1:103" outlineLevel="1" x14ac:dyDescent="0.2">
      <c r="A109" s="231"/>
      <c r="B109" s="8">
        <v>1</v>
      </c>
      <c r="C109" s="28">
        <v>5408</v>
      </c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189"/>
      <c r="BF109" s="189"/>
      <c r="BG109" s="189"/>
      <c r="BH109" s="189"/>
      <c r="BI109" s="189"/>
      <c r="BJ109" s="189"/>
      <c r="BK109" s="189"/>
      <c r="BL109" s="189"/>
      <c r="BM109" s="189"/>
      <c r="BN109" s="189"/>
      <c r="BO109" s="189"/>
      <c r="BP109" s="189"/>
      <c r="BQ109" s="189"/>
      <c r="BR109" s="189"/>
      <c r="BS109" s="189"/>
      <c r="BT109" s="189"/>
      <c r="BU109" s="189"/>
      <c r="BV109" s="189"/>
      <c r="BW109" s="189"/>
      <c r="BX109" s="189"/>
      <c r="BY109" s="189"/>
      <c r="BZ109" s="189"/>
      <c r="CA109" s="189"/>
      <c r="CB109" s="189"/>
      <c r="CC109" s="189"/>
      <c r="CD109" s="189"/>
      <c r="CE109" s="189"/>
      <c r="CF109" s="189"/>
      <c r="CG109" s="189"/>
      <c r="CH109" s="189"/>
      <c r="CI109" s="189"/>
      <c r="CJ109" s="189"/>
      <c r="CK109" s="189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</row>
    <row r="110" spans="1:103" outlineLevel="1" x14ac:dyDescent="0.2">
      <c r="A110" s="231"/>
      <c r="B110" s="8">
        <v>2</v>
      </c>
      <c r="C110" s="28">
        <v>6007</v>
      </c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89"/>
      <c r="AY110" s="189"/>
      <c r="AZ110" s="189"/>
      <c r="BA110" s="189"/>
      <c r="BB110" s="189"/>
      <c r="BC110" s="189"/>
      <c r="BD110" s="189"/>
      <c r="BE110" s="189"/>
      <c r="BF110" s="189"/>
      <c r="BG110" s="189"/>
      <c r="BH110" s="189"/>
      <c r="BI110" s="189"/>
      <c r="BJ110" s="189"/>
      <c r="BK110" s="189"/>
      <c r="BL110" s="189"/>
      <c r="BM110" s="189"/>
      <c r="BN110" s="189"/>
      <c r="BO110" s="189"/>
      <c r="BP110" s="189"/>
      <c r="BQ110" s="189"/>
      <c r="BR110" s="189"/>
      <c r="BS110" s="189"/>
      <c r="BT110" s="189"/>
      <c r="BU110" s="189"/>
      <c r="BV110" s="189"/>
      <c r="BW110" s="189"/>
      <c r="BX110" s="189"/>
      <c r="BY110" s="189"/>
      <c r="BZ110" s="189"/>
      <c r="CA110" s="189"/>
      <c r="CB110" s="189"/>
      <c r="CC110" s="189"/>
      <c r="CD110" s="189"/>
      <c r="CE110" s="189"/>
      <c r="CF110" s="189"/>
      <c r="CG110" s="189"/>
      <c r="CH110" s="189"/>
      <c r="CI110" s="189"/>
      <c r="CJ110" s="189"/>
      <c r="CK110" s="189"/>
      <c r="CL110" s="190"/>
      <c r="CM110" s="190"/>
      <c r="CN110" s="190"/>
      <c r="CO110" s="190"/>
      <c r="CP110" s="190"/>
      <c r="CQ110" s="190"/>
      <c r="CR110" s="190"/>
      <c r="CS110" s="190"/>
      <c r="CT110" s="190"/>
      <c r="CU110" s="190"/>
      <c r="CV110" s="190"/>
      <c r="CW110" s="190"/>
      <c r="CX110" s="190"/>
      <c r="CY110" s="190"/>
    </row>
    <row r="111" spans="1:103" outlineLevel="1" x14ac:dyDescent="0.2">
      <c r="A111" s="231"/>
      <c r="B111" s="8">
        <v>3</v>
      </c>
      <c r="C111" s="28">
        <v>6604</v>
      </c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89"/>
      <c r="AT111" s="189"/>
      <c r="AU111" s="189"/>
      <c r="AV111" s="189"/>
      <c r="AW111" s="189"/>
      <c r="AX111" s="189"/>
      <c r="AY111" s="189"/>
      <c r="AZ111" s="189"/>
      <c r="BA111" s="189"/>
      <c r="BB111" s="189"/>
      <c r="BC111" s="189"/>
      <c r="BD111" s="189"/>
      <c r="BE111" s="189"/>
      <c r="BF111" s="189"/>
      <c r="BG111" s="189"/>
      <c r="BH111" s="189"/>
      <c r="BI111" s="189"/>
      <c r="BJ111" s="189"/>
      <c r="BK111" s="189"/>
      <c r="BL111" s="189"/>
      <c r="BM111" s="189"/>
      <c r="BN111" s="189"/>
      <c r="BO111" s="189"/>
      <c r="BP111" s="189"/>
      <c r="BQ111" s="189"/>
      <c r="BR111" s="189"/>
      <c r="BS111" s="189"/>
      <c r="BT111" s="189"/>
      <c r="BU111" s="189"/>
      <c r="BV111" s="189"/>
      <c r="BW111" s="189"/>
      <c r="BX111" s="189"/>
      <c r="BY111" s="189"/>
      <c r="BZ111" s="189"/>
      <c r="CA111" s="189"/>
      <c r="CB111" s="189"/>
      <c r="CC111" s="189"/>
      <c r="CD111" s="189"/>
      <c r="CE111" s="189"/>
      <c r="CF111" s="189"/>
      <c r="CG111" s="189"/>
      <c r="CH111" s="189"/>
      <c r="CI111" s="189"/>
      <c r="CJ111" s="189"/>
      <c r="CK111" s="189"/>
      <c r="CL111" s="190"/>
      <c r="CM111" s="190"/>
      <c r="CN111" s="190"/>
      <c r="CO111" s="190"/>
      <c r="CP111" s="190"/>
      <c r="CQ111" s="190"/>
      <c r="CR111" s="190"/>
      <c r="CS111" s="190"/>
      <c r="CT111" s="190"/>
      <c r="CU111" s="190"/>
      <c r="CV111" s="190"/>
      <c r="CW111" s="190"/>
      <c r="CX111" s="190"/>
      <c r="CY111" s="190"/>
    </row>
    <row r="112" spans="1:103" outlineLevel="1" x14ac:dyDescent="0.2">
      <c r="A112" s="231"/>
      <c r="B112" s="8">
        <v>4</v>
      </c>
      <c r="C112" s="28">
        <v>7205</v>
      </c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  <c r="AQ112" s="189"/>
      <c r="AR112" s="189"/>
      <c r="AS112" s="189"/>
      <c r="AT112" s="189"/>
      <c r="AU112" s="189"/>
      <c r="AV112" s="189"/>
      <c r="AW112" s="189"/>
      <c r="AX112" s="189"/>
      <c r="AY112" s="189"/>
      <c r="AZ112" s="189"/>
      <c r="BA112" s="189"/>
      <c r="BB112" s="189"/>
      <c r="BC112" s="189"/>
      <c r="BD112" s="189"/>
      <c r="BE112" s="189"/>
      <c r="BF112" s="189"/>
      <c r="BG112" s="189"/>
      <c r="BH112" s="189"/>
      <c r="BI112" s="189"/>
      <c r="BJ112" s="189"/>
      <c r="BK112" s="189"/>
      <c r="BL112" s="189"/>
      <c r="BM112" s="189"/>
      <c r="BN112" s="189"/>
      <c r="BO112" s="189"/>
      <c r="BP112" s="189"/>
      <c r="BQ112" s="189"/>
      <c r="BR112" s="189"/>
      <c r="BS112" s="189"/>
      <c r="BT112" s="189"/>
      <c r="BU112" s="189"/>
      <c r="BV112" s="189"/>
      <c r="BW112" s="189"/>
      <c r="BX112" s="189"/>
      <c r="BY112" s="189"/>
      <c r="BZ112" s="189"/>
      <c r="CA112" s="189"/>
      <c r="CB112" s="189"/>
      <c r="CC112" s="189"/>
      <c r="CD112" s="189"/>
      <c r="CE112" s="189"/>
      <c r="CF112" s="189"/>
      <c r="CG112" s="189"/>
      <c r="CH112" s="189"/>
      <c r="CI112" s="189"/>
      <c r="CJ112" s="189"/>
      <c r="CK112" s="189"/>
      <c r="CL112" s="190"/>
      <c r="CM112" s="190"/>
      <c r="CN112" s="190"/>
      <c r="CO112" s="190"/>
      <c r="CP112" s="190"/>
      <c r="CQ112" s="190"/>
      <c r="CR112" s="190"/>
      <c r="CS112" s="190"/>
      <c r="CT112" s="190"/>
      <c r="CU112" s="190"/>
      <c r="CV112" s="190"/>
      <c r="CW112" s="190"/>
      <c r="CX112" s="190"/>
      <c r="CY112" s="190"/>
    </row>
    <row r="113" spans="1:106" outlineLevel="1" x14ac:dyDescent="0.2">
      <c r="A113" s="231"/>
      <c r="B113" s="8">
        <v>5</v>
      </c>
      <c r="C113" s="28">
        <v>7804</v>
      </c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  <c r="AK113" s="189"/>
      <c r="AL113" s="189"/>
      <c r="AM113" s="189"/>
      <c r="AN113" s="189"/>
      <c r="AO113" s="189"/>
      <c r="AP113" s="189"/>
      <c r="AQ113" s="189"/>
      <c r="AR113" s="189"/>
      <c r="AS113" s="189"/>
      <c r="AT113" s="189"/>
      <c r="AU113" s="189"/>
      <c r="AV113" s="189"/>
      <c r="AW113" s="189"/>
      <c r="AX113" s="189"/>
      <c r="AY113" s="189"/>
      <c r="AZ113" s="189"/>
      <c r="BA113" s="189"/>
      <c r="BB113" s="189"/>
      <c r="BC113" s="189"/>
      <c r="BD113" s="189"/>
      <c r="BE113" s="189"/>
      <c r="BF113" s="189"/>
      <c r="BG113" s="189"/>
      <c r="BH113" s="189"/>
      <c r="BI113" s="189"/>
      <c r="BJ113" s="189"/>
      <c r="BK113" s="189"/>
      <c r="BL113" s="189"/>
      <c r="BM113" s="189"/>
      <c r="BN113" s="189"/>
      <c r="BO113" s="189"/>
      <c r="BP113" s="189"/>
      <c r="BQ113" s="189"/>
      <c r="BR113" s="189"/>
      <c r="BS113" s="189"/>
      <c r="BT113" s="189"/>
      <c r="BU113" s="189"/>
      <c r="BV113" s="189"/>
      <c r="BW113" s="189"/>
      <c r="BX113" s="189"/>
      <c r="BY113" s="189"/>
      <c r="BZ113" s="189"/>
      <c r="CA113" s="189"/>
      <c r="CB113" s="189"/>
      <c r="CC113" s="189"/>
      <c r="CD113" s="189"/>
      <c r="CE113" s="189"/>
      <c r="CF113" s="189"/>
      <c r="CG113" s="189"/>
      <c r="CH113" s="189"/>
      <c r="CI113" s="189"/>
      <c r="CJ113" s="189"/>
      <c r="CK113" s="189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</row>
    <row r="114" spans="1:106" outlineLevel="1" x14ac:dyDescent="0.2">
      <c r="A114" s="232"/>
      <c r="B114" s="63">
        <v>6</v>
      </c>
      <c r="C114" s="28">
        <v>8402</v>
      </c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89"/>
      <c r="AZ114" s="189"/>
      <c r="BA114" s="189"/>
      <c r="BB114" s="189"/>
      <c r="BC114" s="189"/>
      <c r="BD114" s="189"/>
      <c r="BE114" s="189"/>
      <c r="BF114" s="189"/>
      <c r="BG114" s="189"/>
      <c r="BH114" s="189"/>
      <c r="BI114" s="189"/>
      <c r="BJ114" s="189"/>
      <c r="BK114" s="189"/>
      <c r="BL114" s="189"/>
      <c r="BM114" s="189"/>
      <c r="BN114" s="189"/>
      <c r="BO114" s="189"/>
      <c r="BP114" s="189"/>
      <c r="BQ114" s="189"/>
      <c r="BR114" s="189"/>
      <c r="BS114" s="189"/>
      <c r="BT114" s="189"/>
      <c r="BU114" s="189"/>
      <c r="BV114" s="189"/>
      <c r="BW114" s="189"/>
      <c r="BX114" s="189"/>
      <c r="BY114" s="189"/>
      <c r="BZ114" s="189"/>
      <c r="CA114" s="189"/>
      <c r="CB114" s="189"/>
      <c r="CC114" s="189"/>
      <c r="CD114" s="189"/>
      <c r="CE114" s="189"/>
      <c r="CF114" s="189"/>
      <c r="CG114" s="189"/>
      <c r="CH114" s="189"/>
      <c r="CI114" s="189"/>
      <c r="CJ114" s="189"/>
      <c r="CK114" s="189"/>
      <c r="CL114" s="190"/>
      <c r="CM114" s="190"/>
      <c r="CN114" s="190"/>
      <c r="CO114" s="190"/>
      <c r="CP114" s="190"/>
      <c r="CQ114" s="190"/>
      <c r="CR114" s="190"/>
      <c r="CS114" s="190"/>
      <c r="CT114" s="190"/>
      <c r="CU114" s="190"/>
      <c r="CV114" s="190"/>
      <c r="CW114" s="190"/>
      <c r="CX114" s="190"/>
      <c r="CY114" s="190"/>
    </row>
    <row r="115" spans="1:106" s="2" customFormat="1" x14ac:dyDescent="0.2">
      <c r="A115" s="9" t="s">
        <v>197</v>
      </c>
      <c r="B115" s="10"/>
      <c r="C115" s="55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21"/>
      <c r="CK115" s="31"/>
      <c r="CL115" s="37"/>
      <c r="CM115" s="31"/>
      <c r="CN115" s="31"/>
      <c r="CO115" s="31"/>
      <c r="CP115" s="31"/>
      <c r="CQ115" s="21"/>
      <c r="CR115" s="21"/>
      <c r="CS115" s="21"/>
      <c r="CT115" s="21"/>
      <c r="CU115" s="21"/>
      <c r="CV115" s="21"/>
      <c r="CW115" s="21"/>
      <c r="CX115" s="21"/>
      <c r="CY115" s="21"/>
    </row>
    <row r="116" spans="1:106" s="26" customFormat="1" x14ac:dyDescent="0.2">
      <c r="A116" s="7" t="s">
        <v>190</v>
      </c>
      <c r="B116" s="7"/>
      <c r="C116" s="47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3"/>
      <c r="AZ116" s="193"/>
      <c r="BA116" s="193"/>
      <c r="BB116" s="193"/>
      <c r="BC116" s="193"/>
      <c r="BD116" s="193"/>
      <c r="BE116" s="193"/>
      <c r="BF116" s="193"/>
      <c r="BG116" s="193"/>
      <c r="BH116" s="193"/>
      <c r="BI116" s="193"/>
      <c r="BJ116" s="193"/>
      <c r="BK116" s="193"/>
      <c r="BL116" s="193"/>
      <c r="BM116" s="193"/>
      <c r="BN116" s="193"/>
      <c r="BO116" s="193"/>
      <c r="BP116" s="193"/>
      <c r="BQ116" s="193"/>
      <c r="BR116" s="193"/>
      <c r="BS116" s="193"/>
      <c r="BT116" s="193"/>
      <c r="BU116" s="193"/>
      <c r="BV116" s="193"/>
      <c r="BW116" s="193"/>
      <c r="BX116" s="193"/>
      <c r="BY116" s="193"/>
      <c r="BZ116" s="193"/>
      <c r="CA116" s="193"/>
      <c r="CB116" s="193"/>
      <c r="CC116" s="193"/>
      <c r="CD116" s="193"/>
      <c r="CE116" s="193"/>
      <c r="CF116" s="193"/>
      <c r="CG116" s="193"/>
      <c r="CH116" s="193"/>
      <c r="CI116" s="193"/>
      <c r="CJ116" s="193"/>
      <c r="CK116" s="193"/>
      <c r="CL116" s="193"/>
      <c r="CM116" s="193"/>
      <c r="CN116" s="193"/>
      <c r="CO116" s="193"/>
      <c r="CP116" s="193"/>
      <c r="CQ116" s="193"/>
      <c r="CR116" s="193"/>
      <c r="CS116" s="193"/>
      <c r="CT116" s="193"/>
      <c r="CU116" s="193"/>
      <c r="CV116" s="193"/>
      <c r="CW116" s="193"/>
      <c r="CX116" s="193"/>
      <c r="CY116" s="193"/>
      <c r="CZ116" s="169"/>
      <c r="DA116" s="170"/>
      <c r="DB116" s="170"/>
    </row>
    <row r="117" spans="1:106" s="2" customFormat="1" x14ac:dyDescent="0.2">
      <c r="A117" s="28" t="s">
        <v>0</v>
      </c>
      <c r="B117" s="28"/>
      <c r="C117" s="19"/>
      <c r="D117" s="178">
        <f>SUMPRODUCT((D7:D114/156.5),$C$7:$C$114)</f>
        <v>0</v>
      </c>
      <c r="E117" s="178">
        <f>SUMPRODUCT((E7:E114/156.5),$C$7:$C$114)</f>
        <v>0</v>
      </c>
      <c r="F117" s="178">
        <f>SUMPRODUCT((F7:F114/156.5),$C$7:$C$114)</f>
        <v>0</v>
      </c>
      <c r="G117" s="178">
        <f>SUMPRODUCT((G7:G114/156.5),$C$7:$C$114)</f>
        <v>0</v>
      </c>
      <c r="H117" s="178">
        <f>SUMPRODUCT((H7:H114/156.5),$C$7:$C$114)</f>
        <v>0</v>
      </c>
      <c r="I117" s="178">
        <f>SUMPRODUCT((I7:I114/156.5),$C$7:$C$114)</f>
        <v>0</v>
      </c>
      <c r="J117" s="178">
        <f>SUMPRODUCT((J7:J114/156.5),$C$7:$C$114)</f>
        <v>0</v>
      </c>
      <c r="K117" s="178">
        <f>SUMPRODUCT((K7:K114/156.5),$C$7:$C$114)</f>
        <v>0</v>
      </c>
      <c r="L117" s="178">
        <f>SUMPRODUCT((L7:L114/156.5),$C$7:$C$114)</f>
        <v>0</v>
      </c>
      <c r="M117" s="178">
        <f>SUMPRODUCT((M7:M114/156.5),$C$7:$C$114)</f>
        <v>0</v>
      </c>
      <c r="N117" s="178">
        <f>SUMPRODUCT((N7:N114/156.5),$C$7:$C$114)</f>
        <v>0</v>
      </c>
      <c r="O117" s="178">
        <f>SUMPRODUCT((O7:O114/156.5),$C$7:$C$114)</f>
        <v>0</v>
      </c>
      <c r="P117" s="178">
        <f>SUMPRODUCT((P7:P114/156.5),$C$7:$C$114)</f>
        <v>0</v>
      </c>
      <c r="Q117" s="178">
        <f>SUMPRODUCT((Q7:Q114/156.5),$C$7:$C$114)</f>
        <v>0</v>
      </c>
      <c r="R117" s="178">
        <f>SUMPRODUCT((R7:R114/156.5),$C$7:$C$114)</f>
        <v>0</v>
      </c>
      <c r="S117" s="178">
        <f>SUMPRODUCT((S7:S114/156.5),$C$7:$C$114)</f>
        <v>0</v>
      </c>
      <c r="T117" s="178">
        <f>SUMPRODUCT((T7:T114/156.5),$C$7:$C$114)</f>
        <v>0</v>
      </c>
      <c r="U117" s="178">
        <f>SUMPRODUCT((U7:U114/156.5),$C$7:$C$114)</f>
        <v>0</v>
      </c>
      <c r="V117" s="178">
        <f>SUMPRODUCT((V7:V114/156.5),$C$7:$C$114)</f>
        <v>0</v>
      </c>
      <c r="W117" s="178">
        <f>SUMPRODUCT((W7:W114/156.5),$C$7:$C$114)</f>
        <v>0</v>
      </c>
      <c r="X117" s="178">
        <f>SUMPRODUCT((X7:X114/156.5),$C$7:$C$114)</f>
        <v>0</v>
      </c>
      <c r="Y117" s="178">
        <f>SUMPRODUCT((Y7:Y114/156.5),$C$7:$C$114)</f>
        <v>0</v>
      </c>
      <c r="Z117" s="178">
        <f>SUMPRODUCT((Z7:Z114/156.5),$C$7:$C$114)</f>
        <v>0</v>
      </c>
      <c r="AA117" s="178">
        <f>SUMPRODUCT((AA7:AA114/156.5),$C$7:$C$114)</f>
        <v>0</v>
      </c>
      <c r="AB117" s="178">
        <f>SUMPRODUCT((AB7:AB114/156.5),$C$7:$C$114)</f>
        <v>0</v>
      </c>
      <c r="AC117" s="178">
        <f>SUMPRODUCT((AC7:AC114/156.5),$C$7:$C$114)</f>
        <v>0</v>
      </c>
      <c r="AD117" s="178">
        <f>SUMPRODUCT((AD7:AD114/156.5),$C$7:$C$114)</f>
        <v>0</v>
      </c>
      <c r="AE117" s="178">
        <f>SUMPRODUCT((AE7:AE114/156.5),$C$7:$C$114)</f>
        <v>0</v>
      </c>
      <c r="AF117" s="178">
        <f>SUMPRODUCT((AF7:AF114/156.5),$C$7:$C$114)</f>
        <v>0</v>
      </c>
      <c r="AG117" s="178">
        <f>SUMPRODUCT((AG7:AG114/156.5),$C$7:$C$114)</f>
        <v>0</v>
      </c>
      <c r="AH117" s="178">
        <f>SUMPRODUCT((AH7:AH114/156.5),$C$7:$C$114)</f>
        <v>0</v>
      </c>
      <c r="AI117" s="178">
        <f>SUMPRODUCT((AI7:AI114/156.5),$C$7:$C$114)</f>
        <v>0</v>
      </c>
      <c r="AJ117" s="178">
        <f>SUMPRODUCT((AJ7:AJ114/156.5),$C$7:$C$114)</f>
        <v>0</v>
      </c>
      <c r="AK117" s="178">
        <f>SUMPRODUCT((AK7:AK114/156.5),$C$7:$C$114)</f>
        <v>0</v>
      </c>
      <c r="AL117" s="178">
        <f>SUMPRODUCT((AL7:AL114/156.5),$C$7:$C$114)</f>
        <v>0</v>
      </c>
      <c r="AM117" s="178">
        <f>SUMPRODUCT((AM7:AM114/156.5),$C$7:$C$114)</f>
        <v>0</v>
      </c>
      <c r="AN117" s="178">
        <f>SUMPRODUCT((AN7:AN114/156.5),$C$7:$C$114)</f>
        <v>0</v>
      </c>
      <c r="AO117" s="178">
        <f>SUMPRODUCT((AO7:AO114/156.5),$C$7:$C$114)</f>
        <v>0</v>
      </c>
      <c r="AP117" s="178">
        <f>SUMPRODUCT((AP7:AP114/156.5),$C$7:$C$114)</f>
        <v>0</v>
      </c>
      <c r="AQ117" s="178">
        <f>SUMPRODUCT((AQ7:AQ114/156.5),$C$7:$C$114)</f>
        <v>0</v>
      </c>
      <c r="AR117" s="178">
        <f>SUMPRODUCT((AR7:AR114/156.5),$C$7:$C$114)</f>
        <v>0</v>
      </c>
      <c r="AS117" s="178">
        <f>SUMPRODUCT((AS7:AS114/156.5),$C$7:$C$114)</f>
        <v>0</v>
      </c>
      <c r="AT117" s="178">
        <f>SUMPRODUCT((AT7:AT114/156.5),$C$7:$C$114)</f>
        <v>0</v>
      </c>
      <c r="AU117" s="178">
        <f>SUMPRODUCT((AU7:AU114/156.5),$C$7:$C$114)</f>
        <v>0</v>
      </c>
      <c r="AV117" s="178">
        <f>SUMPRODUCT((AV7:AV114/156.5),$C$7:$C$114)</f>
        <v>0</v>
      </c>
      <c r="AW117" s="178">
        <f>SUMPRODUCT((AW7:AW114/156.5),$C$7:$C$114)</f>
        <v>0</v>
      </c>
      <c r="AX117" s="178">
        <f>SUMPRODUCT((AX7:AX114/156.5),$C$7:$C$114)</f>
        <v>0</v>
      </c>
      <c r="AY117" s="178">
        <f>SUMPRODUCT((AY7:AY114/156.5),$C$7:$C$114)</f>
        <v>0</v>
      </c>
      <c r="AZ117" s="178">
        <f>SUMPRODUCT((AZ7:AZ114/156.5),$C$7:$C$114)</f>
        <v>0</v>
      </c>
      <c r="BA117" s="178">
        <f>SUMPRODUCT((BA7:BA114/156.5),$C$7:$C$114)</f>
        <v>0</v>
      </c>
      <c r="BB117" s="178">
        <f>SUMPRODUCT((BB7:BB114/156.5),$C$7:$C$114)</f>
        <v>0</v>
      </c>
      <c r="BC117" s="178">
        <f>SUMPRODUCT((BC7:BC114/156.5),$C$7:$C$114)</f>
        <v>0</v>
      </c>
      <c r="BD117" s="178">
        <f>SUMPRODUCT((BD7:BD114/156.5),$C$7:$C$114)</f>
        <v>0</v>
      </c>
      <c r="BE117" s="178">
        <f>SUMPRODUCT((BE7:BE114/156.5),$C$7:$C$114)</f>
        <v>0</v>
      </c>
      <c r="BF117" s="178">
        <f>SUMPRODUCT((BF7:BF114/156.5),$C$7:$C$114)</f>
        <v>0</v>
      </c>
      <c r="BG117" s="178">
        <f>SUMPRODUCT((BG7:BG114/156.5),$C$7:$C$114)</f>
        <v>0</v>
      </c>
      <c r="BH117" s="178">
        <f>SUMPRODUCT((BH7:BH114/156.5),$C$7:$C$114)</f>
        <v>0</v>
      </c>
      <c r="BI117" s="178">
        <f>SUMPRODUCT((BI7:BI114/156.5),$C$7:$C$114)</f>
        <v>0</v>
      </c>
      <c r="BJ117" s="178">
        <f>SUMPRODUCT((BJ7:BJ114/156.5),$C$7:$C$114)</f>
        <v>0</v>
      </c>
      <c r="BK117" s="178">
        <f>SUMPRODUCT((BK7:BK114/156.5),$C$7:$C$114)</f>
        <v>0</v>
      </c>
      <c r="BL117" s="178">
        <f>SUMPRODUCT((BL7:BL114/156.5),$C$7:$C$114)</f>
        <v>0</v>
      </c>
      <c r="BM117" s="178">
        <f>SUMPRODUCT((BM7:BM114/156.5),$C$7:$C$114)</f>
        <v>0</v>
      </c>
      <c r="BN117" s="178">
        <f>SUMPRODUCT((BN7:BN114/156.5),$C$7:$C$114)</f>
        <v>0</v>
      </c>
      <c r="BO117" s="178">
        <f>SUMPRODUCT((BO7:BO114/156.5),$C$7:$C$114)</f>
        <v>0</v>
      </c>
      <c r="BP117" s="178">
        <f>SUMPRODUCT((BP7:BP114/156.5),$C$7:$C$114)</f>
        <v>0</v>
      </c>
      <c r="BQ117" s="178">
        <f>SUMPRODUCT((BQ7:BQ114/156.5),$C$7:$C$114)</f>
        <v>0</v>
      </c>
      <c r="BR117" s="178">
        <f>SUMPRODUCT((BR7:BR114/156.5),$C$7:$C$114)</f>
        <v>0</v>
      </c>
      <c r="BS117" s="178">
        <f>SUMPRODUCT((BS7:BS114/156.5),$C$7:$C$114)</f>
        <v>0</v>
      </c>
      <c r="BT117" s="178">
        <f>SUMPRODUCT((BT7:BT114/156.5),$C$7:$C$114)</f>
        <v>0</v>
      </c>
      <c r="BU117" s="178">
        <f>SUMPRODUCT((BU7:BU114/156.5),$C$7:$C$114)</f>
        <v>0</v>
      </c>
      <c r="BV117" s="178">
        <f>SUMPRODUCT((BV7:BV114/156.5),$C$7:$C$114)</f>
        <v>0</v>
      </c>
      <c r="BW117" s="178">
        <f>SUMPRODUCT((BW7:BW114/156.5),$C$7:$C$114)</f>
        <v>0</v>
      </c>
      <c r="BX117" s="178">
        <f>SUMPRODUCT((BX7:BX114/156.5),$C$7:$C$114)</f>
        <v>0</v>
      </c>
      <c r="BY117" s="178">
        <f>SUMPRODUCT((BY7:BY114/156.5),$C$7:$C$114)</f>
        <v>0</v>
      </c>
      <c r="BZ117" s="178">
        <f>SUMPRODUCT((BZ7:BZ114/156.5),$C$7:$C$114)</f>
        <v>0</v>
      </c>
      <c r="CA117" s="178">
        <f>SUMPRODUCT((CA7:CA114/156.5),$C$7:$C$114)</f>
        <v>0</v>
      </c>
      <c r="CB117" s="178">
        <f>SUMPRODUCT((CB7:CB114/156.5),$C$7:$C$114)</f>
        <v>0</v>
      </c>
      <c r="CC117" s="178">
        <f>SUMPRODUCT((CC7:CC114/156.5),$C$7:$C$114)</f>
        <v>0</v>
      </c>
      <c r="CD117" s="178">
        <f>SUMPRODUCT((CD7:CD114/156.5),$C$7:$C$114)</f>
        <v>0</v>
      </c>
      <c r="CE117" s="178">
        <f>SUMPRODUCT((CE7:CE114/156.5),$C$7:$C$114)</f>
        <v>0</v>
      </c>
      <c r="CF117" s="178">
        <f>SUMPRODUCT((CF7:CF114/156.5),$C$7:$C$114)</f>
        <v>0</v>
      </c>
      <c r="CG117" s="178">
        <f>SUMPRODUCT((CG7:CG114/156.5),$C$7:$C$114)</f>
        <v>0</v>
      </c>
      <c r="CH117" s="178">
        <f>SUMPRODUCT((CH7:CH114/156.5),$C$7:$C$114)</f>
        <v>0</v>
      </c>
      <c r="CI117" s="178">
        <f>SUMPRODUCT((CI7:CI114/156.5),$C$7:$C$114)</f>
        <v>0</v>
      </c>
      <c r="CJ117" s="178">
        <f>SUMPRODUCT((CJ7:CJ114/156.5),$C$7:$C$114)</f>
        <v>0</v>
      </c>
      <c r="CK117" s="178">
        <f>SUMPRODUCT((CK7:CK114/156.5),$C$7:$C$114)</f>
        <v>0</v>
      </c>
      <c r="CL117" s="178">
        <f>SUMPRODUCT((CL7:CL114/156.5),$C$7:$C$114)</f>
        <v>0</v>
      </c>
      <c r="CM117" s="178">
        <f>SUMPRODUCT((CM7:CM114/156.5),$C$7:$C$114)</f>
        <v>0</v>
      </c>
      <c r="CN117" s="178">
        <f>SUMPRODUCT((CN7:CN114/156.5),$C$7:$C$114)</f>
        <v>0</v>
      </c>
      <c r="CO117" s="178">
        <f>SUMPRODUCT((CO7:CO114/156.5),$C$7:$C$114)</f>
        <v>0</v>
      </c>
      <c r="CP117" s="178">
        <f>SUMPRODUCT((CP7:CP114/156.5),$C$7:$C$114)</f>
        <v>0</v>
      </c>
      <c r="CQ117" s="178">
        <f>SUMPRODUCT((CQ7:CQ114/156.5),$C$7:$C$114)</f>
        <v>0</v>
      </c>
      <c r="CR117" s="178">
        <f>SUMPRODUCT((CR7:CR114/156.5),$C$7:$C$114)</f>
        <v>0</v>
      </c>
      <c r="CS117" s="178">
        <f>SUMPRODUCT((CS7:CS114/156.5),$C$7:$C$114)</f>
        <v>0</v>
      </c>
      <c r="CT117" s="178">
        <f>SUMPRODUCT((CT7:CT114/156.5),$C$7:$C$114)</f>
        <v>0</v>
      </c>
      <c r="CU117" s="178">
        <f>SUMPRODUCT((CU7:CU114/156.5),$C$7:$C$114)</f>
        <v>0</v>
      </c>
      <c r="CV117" s="178">
        <f>SUMPRODUCT((CV7:CV114/156.5),$C$7:$C$114)</f>
        <v>0</v>
      </c>
      <c r="CW117" s="178">
        <f>SUMPRODUCT((CW7:CW114/156.5),$C$7:$C$114)</f>
        <v>0</v>
      </c>
      <c r="CX117" s="178">
        <f>SUMPRODUCT((CX7:CX114/156.5),$C$7:$C$114)</f>
        <v>0</v>
      </c>
      <c r="CY117" s="178">
        <f>SUMPRODUCT((CY7:CY114/156.5),$C$7:$C$114)</f>
        <v>0</v>
      </c>
    </row>
    <row r="118" spans="1:106" x14ac:dyDescent="0.2">
      <c r="A118" s="28" t="s">
        <v>23</v>
      </c>
      <c r="B118" s="28"/>
      <c r="C118" s="19">
        <v>0.08</v>
      </c>
      <c r="D118" s="179">
        <f>SUM(D$116:D$117)*$C$118</f>
        <v>0</v>
      </c>
      <c r="E118" s="179">
        <f t="shared" ref="E118:BP118" si="0">SUM(E$116:E$117)*$C$118</f>
        <v>0</v>
      </c>
      <c r="F118" s="179">
        <f t="shared" si="0"/>
        <v>0</v>
      </c>
      <c r="G118" s="179">
        <f t="shared" si="0"/>
        <v>0</v>
      </c>
      <c r="H118" s="179">
        <f t="shared" si="0"/>
        <v>0</v>
      </c>
      <c r="I118" s="179">
        <f t="shared" si="0"/>
        <v>0</v>
      </c>
      <c r="J118" s="179">
        <f t="shared" si="0"/>
        <v>0</v>
      </c>
      <c r="K118" s="179">
        <f t="shared" si="0"/>
        <v>0</v>
      </c>
      <c r="L118" s="179">
        <f t="shared" si="0"/>
        <v>0</v>
      </c>
      <c r="M118" s="179">
        <f t="shared" si="0"/>
        <v>0</v>
      </c>
      <c r="N118" s="179">
        <f t="shared" si="0"/>
        <v>0</v>
      </c>
      <c r="O118" s="179">
        <f t="shared" si="0"/>
        <v>0</v>
      </c>
      <c r="P118" s="179">
        <f t="shared" si="0"/>
        <v>0</v>
      </c>
      <c r="Q118" s="179">
        <f t="shared" si="0"/>
        <v>0</v>
      </c>
      <c r="R118" s="179">
        <f t="shared" si="0"/>
        <v>0</v>
      </c>
      <c r="S118" s="179">
        <f t="shared" si="0"/>
        <v>0</v>
      </c>
      <c r="T118" s="179">
        <f t="shared" si="0"/>
        <v>0</v>
      </c>
      <c r="U118" s="179">
        <f t="shared" si="0"/>
        <v>0</v>
      </c>
      <c r="V118" s="179">
        <f t="shared" si="0"/>
        <v>0</v>
      </c>
      <c r="W118" s="179">
        <f t="shared" si="0"/>
        <v>0</v>
      </c>
      <c r="X118" s="179">
        <f t="shared" si="0"/>
        <v>0</v>
      </c>
      <c r="Y118" s="179">
        <f t="shared" si="0"/>
        <v>0</v>
      </c>
      <c r="Z118" s="179">
        <f t="shared" si="0"/>
        <v>0</v>
      </c>
      <c r="AA118" s="179">
        <f t="shared" si="0"/>
        <v>0</v>
      </c>
      <c r="AB118" s="179">
        <f t="shared" si="0"/>
        <v>0</v>
      </c>
      <c r="AC118" s="179">
        <f t="shared" si="0"/>
        <v>0</v>
      </c>
      <c r="AD118" s="179">
        <f t="shared" si="0"/>
        <v>0</v>
      </c>
      <c r="AE118" s="179">
        <f t="shared" si="0"/>
        <v>0</v>
      </c>
      <c r="AF118" s="179">
        <f t="shared" si="0"/>
        <v>0</v>
      </c>
      <c r="AG118" s="179">
        <f t="shared" si="0"/>
        <v>0</v>
      </c>
      <c r="AH118" s="179">
        <f t="shared" si="0"/>
        <v>0</v>
      </c>
      <c r="AI118" s="179">
        <f t="shared" si="0"/>
        <v>0</v>
      </c>
      <c r="AJ118" s="179">
        <f t="shared" si="0"/>
        <v>0</v>
      </c>
      <c r="AK118" s="179">
        <f t="shared" si="0"/>
        <v>0</v>
      </c>
      <c r="AL118" s="179">
        <f t="shared" si="0"/>
        <v>0</v>
      </c>
      <c r="AM118" s="179">
        <f t="shared" si="0"/>
        <v>0</v>
      </c>
      <c r="AN118" s="179">
        <f t="shared" si="0"/>
        <v>0</v>
      </c>
      <c r="AO118" s="179">
        <f t="shared" si="0"/>
        <v>0</v>
      </c>
      <c r="AP118" s="179">
        <f t="shared" si="0"/>
        <v>0</v>
      </c>
      <c r="AQ118" s="179">
        <f t="shared" si="0"/>
        <v>0</v>
      </c>
      <c r="AR118" s="179">
        <f t="shared" si="0"/>
        <v>0</v>
      </c>
      <c r="AS118" s="179">
        <f t="shared" si="0"/>
        <v>0</v>
      </c>
      <c r="AT118" s="179">
        <f t="shared" si="0"/>
        <v>0</v>
      </c>
      <c r="AU118" s="179">
        <f t="shared" si="0"/>
        <v>0</v>
      </c>
      <c r="AV118" s="179">
        <f t="shared" si="0"/>
        <v>0</v>
      </c>
      <c r="AW118" s="179">
        <f t="shared" si="0"/>
        <v>0</v>
      </c>
      <c r="AX118" s="179">
        <f t="shared" si="0"/>
        <v>0</v>
      </c>
      <c r="AY118" s="179">
        <f t="shared" si="0"/>
        <v>0</v>
      </c>
      <c r="AZ118" s="179">
        <f t="shared" si="0"/>
        <v>0</v>
      </c>
      <c r="BA118" s="179">
        <f t="shared" si="0"/>
        <v>0</v>
      </c>
      <c r="BB118" s="179">
        <f t="shared" si="0"/>
        <v>0</v>
      </c>
      <c r="BC118" s="179">
        <f t="shared" si="0"/>
        <v>0</v>
      </c>
      <c r="BD118" s="179">
        <f t="shared" si="0"/>
        <v>0</v>
      </c>
      <c r="BE118" s="179">
        <f t="shared" si="0"/>
        <v>0</v>
      </c>
      <c r="BF118" s="179">
        <f t="shared" si="0"/>
        <v>0</v>
      </c>
      <c r="BG118" s="179">
        <f t="shared" si="0"/>
        <v>0</v>
      </c>
      <c r="BH118" s="179">
        <f t="shared" si="0"/>
        <v>0</v>
      </c>
      <c r="BI118" s="179">
        <f t="shared" si="0"/>
        <v>0</v>
      </c>
      <c r="BJ118" s="179">
        <f t="shared" si="0"/>
        <v>0</v>
      </c>
      <c r="BK118" s="179">
        <f t="shared" si="0"/>
        <v>0</v>
      </c>
      <c r="BL118" s="179">
        <f t="shared" si="0"/>
        <v>0</v>
      </c>
      <c r="BM118" s="179">
        <f t="shared" si="0"/>
        <v>0</v>
      </c>
      <c r="BN118" s="179">
        <f t="shared" si="0"/>
        <v>0</v>
      </c>
      <c r="BO118" s="179">
        <f t="shared" si="0"/>
        <v>0</v>
      </c>
      <c r="BP118" s="179">
        <f t="shared" si="0"/>
        <v>0</v>
      </c>
      <c r="BQ118" s="179">
        <f t="shared" ref="BQ118:CY118" si="1">SUM(BQ$116:BQ$117)*$C$118</f>
        <v>0</v>
      </c>
      <c r="BR118" s="179">
        <f t="shared" si="1"/>
        <v>0</v>
      </c>
      <c r="BS118" s="179">
        <f t="shared" si="1"/>
        <v>0</v>
      </c>
      <c r="BT118" s="179">
        <f t="shared" si="1"/>
        <v>0</v>
      </c>
      <c r="BU118" s="179">
        <f t="shared" si="1"/>
        <v>0</v>
      </c>
      <c r="BV118" s="179">
        <f t="shared" si="1"/>
        <v>0</v>
      </c>
      <c r="BW118" s="179">
        <f t="shared" si="1"/>
        <v>0</v>
      </c>
      <c r="BX118" s="179">
        <f t="shared" si="1"/>
        <v>0</v>
      </c>
      <c r="BY118" s="179">
        <f t="shared" si="1"/>
        <v>0</v>
      </c>
      <c r="BZ118" s="179">
        <f t="shared" si="1"/>
        <v>0</v>
      </c>
      <c r="CA118" s="179">
        <f t="shared" si="1"/>
        <v>0</v>
      </c>
      <c r="CB118" s="179">
        <f t="shared" si="1"/>
        <v>0</v>
      </c>
      <c r="CC118" s="179">
        <f t="shared" si="1"/>
        <v>0</v>
      </c>
      <c r="CD118" s="179">
        <f t="shared" si="1"/>
        <v>0</v>
      </c>
      <c r="CE118" s="179">
        <f t="shared" si="1"/>
        <v>0</v>
      </c>
      <c r="CF118" s="179">
        <f t="shared" si="1"/>
        <v>0</v>
      </c>
      <c r="CG118" s="179">
        <f t="shared" si="1"/>
        <v>0</v>
      </c>
      <c r="CH118" s="179">
        <f t="shared" si="1"/>
        <v>0</v>
      </c>
      <c r="CI118" s="179">
        <f t="shared" si="1"/>
        <v>0</v>
      </c>
      <c r="CJ118" s="179">
        <f t="shared" si="1"/>
        <v>0</v>
      </c>
      <c r="CK118" s="179">
        <f t="shared" si="1"/>
        <v>0</v>
      </c>
      <c r="CL118" s="179">
        <f t="shared" si="1"/>
        <v>0</v>
      </c>
      <c r="CM118" s="179">
        <f t="shared" si="1"/>
        <v>0</v>
      </c>
      <c r="CN118" s="179">
        <f t="shared" si="1"/>
        <v>0</v>
      </c>
      <c r="CO118" s="179">
        <f t="shared" si="1"/>
        <v>0</v>
      </c>
      <c r="CP118" s="179">
        <f t="shared" si="1"/>
        <v>0</v>
      </c>
      <c r="CQ118" s="179">
        <f t="shared" si="1"/>
        <v>0</v>
      </c>
      <c r="CR118" s="179">
        <f t="shared" si="1"/>
        <v>0</v>
      </c>
      <c r="CS118" s="179">
        <f t="shared" si="1"/>
        <v>0</v>
      </c>
      <c r="CT118" s="179">
        <f t="shared" si="1"/>
        <v>0</v>
      </c>
      <c r="CU118" s="179">
        <f t="shared" si="1"/>
        <v>0</v>
      </c>
      <c r="CV118" s="179">
        <f t="shared" si="1"/>
        <v>0</v>
      </c>
      <c r="CW118" s="179">
        <f t="shared" si="1"/>
        <v>0</v>
      </c>
      <c r="CX118" s="179">
        <f t="shared" si="1"/>
        <v>0</v>
      </c>
      <c r="CY118" s="179">
        <f t="shared" si="1"/>
        <v>0</v>
      </c>
    </row>
    <row r="119" spans="1:106" s="26" customFormat="1" x14ac:dyDescent="0.2">
      <c r="A119" s="28" t="s">
        <v>37</v>
      </c>
      <c r="B119" s="28"/>
      <c r="C119" s="24">
        <v>6.7500000000000004E-2</v>
      </c>
      <c r="D119" s="179">
        <f>SUM(D$116:D$117)*$C$119</f>
        <v>0</v>
      </c>
      <c r="E119" s="179">
        <f t="shared" ref="E119:BP119" si="2">SUM(E$116:E$117)*$C$119</f>
        <v>0</v>
      </c>
      <c r="F119" s="179">
        <f t="shared" si="2"/>
        <v>0</v>
      </c>
      <c r="G119" s="179">
        <f t="shared" si="2"/>
        <v>0</v>
      </c>
      <c r="H119" s="179">
        <f t="shared" si="2"/>
        <v>0</v>
      </c>
      <c r="I119" s="179">
        <f t="shared" si="2"/>
        <v>0</v>
      </c>
      <c r="J119" s="179">
        <f t="shared" si="2"/>
        <v>0</v>
      </c>
      <c r="K119" s="179">
        <f t="shared" si="2"/>
        <v>0</v>
      </c>
      <c r="L119" s="179">
        <f t="shared" si="2"/>
        <v>0</v>
      </c>
      <c r="M119" s="179">
        <f t="shared" si="2"/>
        <v>0</v>
      </c>
      <c r="N119" s="179">
        <f t="shared" si="2"/>
        <v>0</v>
      </c>
      <c r="O119" s="179">
        <f t="shared" si="2"/>
        <v>0</v>
      </c>
      <c r="P119" s="179">
        <f t="shared" si="2"/>
        <v>0</v>
      </c>
      <c r="Q119" s="179">
        <f t="shared" si="2"/>
        <v>0</v>
      </c>
      <c r="R119" s="179">
        <f t="shared" si="2"/>
        <v>0</v>
      </c>
      <c r="S119" s="179">
        <f t="shared" si="2"/>
        <v>0</v>
      </c>
      <c r="T119" s="179">
        <f t="shared" si="2"/>
        <v>0</v>
      </c>
      <c r="U119" s="179">
        <f t="shared" si="2"/>
        <v>0</v>
      </c>
      <c r="V119" s="179">
        <f t="shared" si="2"/>
        <v>0</v>
      </c>
      <c r="W119" s="179">
        <f t="shared" si="2"/>
        <v>0</v>
      </c>
      <c r="X119" s="179">
        <f t="shared" si="2"/>
        <v>0</v>
      </c>
      <c r="Y119" s="179">
        <f t="shared" si="2"/>
        <v>0</v>
      </c>
      <c r="Z119" s="179">
        <f t="shared" si="2"/>
        <v>0</v>
      </c>
      <c r="AA119" s="179">
        <f t="shared" si="2"/>
        <v>0</v>
      </c>
      <c r="AB119" s="179">
        <f t="shared" si="2"/>
        <v>0</v>
      </c>
      <c r="AC119" s="179">
        <f t="shared" si="2"/>
        <v>0</v>
      </c>
      <c r="AD119" s="179">
        <f t="shared" si="2"/>
        <v>0</v>
      </c>
      <c r="AE119" s="179">
        <f t="shared" si="2"/>
        <v>0</v>
      </c>
      <c r="AF119" s="179">
        <f t="shared" si="2"/>
        <v>0</v>
      </c>
      <c r="AG119" s="179">
        <f t="shared" si="2"/>
        <v>0</v>
      </c>
      <c r="AH119" s="179">
        <f t="shared" si="2"/>
        <v>0</v>
      </c>
      <c r="AI119" s="179">
        <f t="shared" si="2"/>
        <v>0</v>
      </c>
      <c r="AJ119" s="179">
        <f t="shared" si="2"/>
        <v>0</v>
      </c>
      <c r="AK119" s="179">
        <f t="shared" si="2"/>
        <v>0</v>
      </c>
      <c r="AL119" s="179">
        <f t="shared" si="2"/>
        <v>0</v>
      </c>
      <c r="AM119" s="179">
        <f t="shared" si="2"/>
        <v>0</v>
      </c>
      <c r="AN119" s="179">
        <f t="shared" si="2"/>
        <v>0</v>
      </c>
      <c r="AO119" s="179">
        <f t="shared" si="2"/>
        <v>0</v>
      </c>
      <c r="AP119" s="179">
        <f t="shared" si="2"/>
        <v>0</v>
      </c>
      <c r="AQ119" s="179">
        <f t="shared" si="2"/>
        <v>0</v>
      </c>
      <c r="AR119" s="179">
        <f t="shared" si="2"/>
        <v>0</v>
      </c>
      <c r="AS119" s="179">
        <f t="shared" si="2"/>
        <v>0</v>
      </c>
      <c r="AT119" s="179">
        <f t="shared" si="2"/>
        <v>0</v>
      </c>
      <c r="AU119" s="179">
        <f t="shared" si="2"/>
        <v>0</v>
      </c>
      <c r="AV119" s="179">
        <f t="shared" si="2"/>
        <v>0</v>
      </c>
      <c r="AW119" s="179">
        <f t="shared" si="2"/>
        <v>0</v>
      </c>
      <c r="AX119" s="179">
        <f t="shared" si="2"/>
        <v>0</v>
      </c>
      <c r="AY119" s="179">
        <f t="shared" si="2"/>
        <v>0</v>
      </c>
      <c r="AZ119" s="179">
        <f t="shared" si="2"/>
        <v>0</v>
      </c>
      <c r="BA119" s="179">
        <f t="shared" si="2"/>
        <v>0</v>
      </c>
      <c r="BB119" s="179">
        <f t="shared" si="2"/>
        <v>0</v>
      </c>
      <c r="BC119" s="179">
        <f t="shared" si="2"/>
        <v>0</v>
      </c>
      <c r="BD119" s="179">
        <f t="shared" si="2"/>
        <v>0</v>
      </c>
      <c r="BE119" s="179">
        <f t="shared" si="2"/>
        <v>0</v>
      </c>
      <c r="BF119" s="179">
        <f t="shared" si="2"/>
        <v>0</v>
      </c>
      <c r="BG119" s="179">
        <f t="shared" si="2"/>
        <v>0</v>
      </c>
      <c r="BH119" s="179">
        <f t="shared" si="2"/>
        <v>0</v>
      </c>
      <c r="BI119" s="179">
        <f t="shared" si="2"/>
        <v>0</v>
      </c>
      <c r="BJ119" s="179">
        <f t="shared" si="2"/>
        <v>0</v>
      </c>
      <c r="BK119" s="179">
        <f t="shared" si="2"/>
        <v>0</v>
      </c>
      <c r="BL119" s="179">
        <f t="shared" si="2"/>
        <v>0</v>
      </c>
      <c r="BM119" s="179">
        <f t="shared" si="2"/>
        <v>0</v>
      </c>
      <c r="BN119" s="179">
        <f t="shared" si="2"/>
        <v>0</v>
      </c>
      <c r="BO119" s="179">
        <f t="shared" si="2"/>
        <v>0</v>
      </c>
      <c r="BP119" s="179">
        <f t="shared" si="2"/>
        <v>0</v>
      </c>
      <c r="BQ119" s="179">
        <f t="shared" ref="BQ119:CY119" si="3">SUM(BQ$116:BQ$117)*$C$119</f>
        <v>0</v>
      </c>
      <c r="BR119" s="179">
        <f t="shared" si="3"/>
        <v>0</v>
      </c>
      <c r="BS119" s="179">
        <f t="shared" si="3"/>
        <v>0</v>
      </c>
      <c r="BT119" s="179">
        <f t="shared" si="3"/>
        <v>0</v>
      </c>
      <c r="BU119" s="179">
        <f t="shared" si="3"/>
        <v>0</v>
      </c>
      <c r="BV119" s="179">
        <f t="shared" si="3"/>
        <v>0</v>
      </c>
      <c r="BW119" s="179">
        <f t="shared" si="3"/>
        <v>0</v>
      </c>
      <c r="BX119" s="179">
        <f t="shared" si="3"/>
        <v>0</v>
      </c>
      <c r="BY119" s="179">
        <f t="shared" si="3"/>
        <v>0</v>
      </c>
      <c r="BZ119" s="179">
        <f t="shared" si="3"/>
        <v>0</v>
      </c>
      <c r="CA119" s="179">
        <f t="shared" si="3"/>
        <v>0</v>
      </c>
      <c r="CB119" s="179">
        <f t="shared" si="3"/>
        <v>0</v>
      </c>
      <c r="CC119" s="179">
        <f t="shared" si="3"/>
        <v>0</v>
      </c>
      <c r="CD119" s="179">
        <f t="shared" si="3"/>
        <v>0</v>
      </c>
      <c r="CE119" s="179">
        <f t="shared" si="3"/>
        <v>0</v>
      </c>
      <c r="CF119" s="179">
        <f t="shared" si="3"/>
        <v>0</v>
      </c>
      <c r="CG119" s="179">
        <f t="shared" si="3"/>
        <v>0</v>
      </c>
      <c r="CH119" s="179">
        <f t="shared" si="3"/>
        <v>0</v>
      </c>
      <c r="CI119" s="179">
        <f t="shared" si="3"/>
        <v>0</v>
      </c>
      <c r="CJ119" s="179">
        <f t="shared" si="3"/>
        <v>0</v>
      </c>
      <c r="CK119" s="179">
        <f t="shared" si="3"/>
        <v>0</v>
      </c>
      <c r="CL119" s="179">
        <f t="shared" si="3"/>
        <v>0</v>
      </c>
      <c r="CM119" s="179">
        <f t="shared" si="3"/>
        <v>0</v>
      </c>
      <c r="CN119" s="179">
        <f t="shared" si="3"/>
        <v>0</v>
      </c>
      <c r="CO119" s="179">
        <f t="shared" si="3"/>
        <v>0</v>
      </c>
      <c r="CP119" s="179">
        <f t="shared" si="3"/>
        <v>0</v>
      </c>
      <c r="CQ119" s="179">
        <f t="shared" si="3"/>
        <v>0</v>
      </c>
      <c r="CR119" s="179">
        <f t="shared" si="3"/>
        <v>0</v>
      </c>
      <c r="CS119" s="179">
        <f t="shared" si="3"/>
        <v>0</v>
      </c>
      <c r="CT119" s="179">
        <f t="shared" si="3"/>
        <v>0</v>
      </c>
      <c r="CU119" s="179">
        <f t="shared" si="3"/>
        <v>0</v>
      </c>
      <c r="CV119" s="179">
        <f t="shared" si="3"/>
        <v>0</v>
      </c>
      <c r="CW119" s="179">
        <f t="shared" si="3"/>
        <v>0</v>
      </c>
      <c r="CX119" s="179">
        <f t="shared" si="3"/>
        <v>0</v>
      </c>
      <c r="CY119" s="179">
        <f t="shared" si="3"/>
        <v>0</v>
      </c>
    </row>
    <row r="120" spans="1:106" s="26" customFormat="1" x14ac:dyDescent="0.2">
      <c r="A120" s="28" t="s">
        <v>185</v>
      </c>
      <c r="B120" s="28"/>
      <c r="C120" s="19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94"/>
      <c r="AV120" s="194"/>
      <c r="AW120" s="194"/>
      <c r="AX120" s="194"/>
      <c r="AY120" s="194"/>
      <c r="AZ120" s="194"/>
      <c r="BA120" s="194"/>
      <c r="BB120" s="194"/>
      <c r="BC120" s="194"/>
      <c r="BD120" s="194"/>
      <c r="BE120" s="194"/>
      <c r="BF120" s="194"/>
      <c r="BG120" s="194"/>
      <c r="BH120" s="194"/>
      <c r="BI120" s="194"/>
      <c r="BJ120" s="194"/>
      <c r="BK120" s="194"/>
      <c r="BL120" s="194"/>
      <c r="BM120" s="194"/>
      <c r="BN120" s="194"/>
      <c r="BO120" s="194"/>
      <c r="BP120" s="194"/>
      <c r="BQ120" s="194"/>
      <c r="BR120" s="194"/>
      <c r="BS120" s="194"/>
      <c r="BT120" s="194"/>
      <c r="BU120" s="194"/>
      <c r="BV120" s="194"/>
      <c r="BW120" s="194"/>
      <c r="BX120" s="194"/>
      <c r="BY120" s="194"/>
      <c r="BZ120" s="194"/>
      <c r="CA120" s="194"/>
      <c r="CB120" s="194"/>
      <c r="CC120" s="194"/>
      <c r="CD120" s="194"/>
      <c r="CE120" s="194"/>
      <c r="CF120" s="194"/>
      <c r="CG120" s="194"/>
      <c r="CH120" s="194"/>
      <c r="CI120" s="194"/>
      <c r="CJ120" s="194"/>
      <c r="CK120" s="194"/>
      <c r="CL120" s="194"/>
      <c r="CM120" s="194"/>
      <c r="CN120" s="194"/>
      <c r="CO120" s="194"/>
      <c r="CP120" s="194"/>
      <c r="CQ120" s="194"/>
      <c r="CR120" s="194"/>
      <c r="CS120" s="194"/>
      <c r="CT120" s="194"/>
      <c r="CU120" s="194"/>
      <c r="CV120" s="194"/>
      <c r="CW120" s="194"/>
      <c r="CX120" s="194"/>
      <c r="CY120" s="194"/>
    </row>
    <row r="121" spans="1:106" s="26" customFormat="1" x14ac:dyDescent="0.2">
      <c r="A121" s="28" t="s">
        <v>192</v>
      </c>
      <c r="B121" s="28"/>
      <c r="C121" s="19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194"/>
      <c r="BC121" s="194"/>
      <c r="BD121" s="194"/>
      <c r="BE121" s="194"/>
      <c r="BF121" s="194"/>
      <c r="BG121" s="194"/>
      <c r="BH121" s="194"/>
      <c r="BI121" s="194"/>
      <c r="BJ121" s="194"/>
      <c r="BK121" s="194"/>
      <c r="BL121" s="194"/>
      <c r="BM121" s="194"/>
      <c r="BN121" s="194"/>
      <c r="BO121" s="194"/>
      <c r="BP121" s="194"/>
      <c r="BQ121" s="194"/>
      <c r="BR121" s="194"/>
      <c r="BS121" s="194"/>
      <c r="BT121" s="194"/>
      <c r="BU121" s="194"/>
      <c r="BV121" s="194"/>
      <c r="BW121" s="194"/>
      <c r="BX121" s="194"/>
      <c r="BY121" s="194"/>
      <c r="BZ121" s="194"/>
      <c r="CA121" s="194"/>
      <c r="CB121" s="194"/>
      <c r="CC121" s="194"/>
      <c r="CD121" s="194"/>
      <c r="CE121" s="194"/>
      <c r="CF121" s="194"/>
      <c r="CG121" s="194"/>
      <c r="CH121" s="194"/>
      <c r="CI121" s="194"/>
      <c r="CJ121" s="194"/>
      <c r="CK121" s="194"/>
      <c r="CL121" s="194"/>
      <c r="CM121" s="194"/>
      <c r="CN121" s="194"/>
      <c r="CO121" s="194"/>
      <c r="CP121" s="194"/>
      <c r="CQ121" s="194"/>
      <c r="CR121" s="194"/>
      <c r="CS121" s="194"/>
      <c r="CT121" s="194"/>
      <c r="CU121" s="194"/>
      <c r="CV121" s="194"/>
      <c r="CW121" s="194"/>
      <c r="CX121" s="194"/>
      <c r="CY121" s="194"/>
    </row>
    <row r="122" spans="1:106" s="26" customFormat="1" x14ac:dyDescent="0.2">
      <c r="A122" s="30" t="s">
        <v>238</v>
      </c>
      <c r="B122" s="30"/>
      <c r="C122" s="34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275"/>
      <c r="U122" s="275"/>
      <c r="V122" s="275"/>
      <c r="W122" s="275"/>
      <c r="X122" s="275"/>
      <c r="Y122" s="275"/>
      <c r="Z122" s="275"/>
      <c r="AA122" s="275"/>
      <c r="AB122" s="275"/>
      <c r="AC122" s="275"/>
      <c r="AD122" s="275"/>
      <c r="AE122" s="275"/>
      <c r="AF122" s="275"/>
      <c r="AG122" s="275"/>
      <c r="AH122" s="275"/>
      <c r="AI122" s="275"/>
      <c r="AJ122" s="275"/>
      <c r="AK122" s="275"/>
      <c r="AL122" s="275"/>
      <c r="AM122" s="275"/>
      <c r="AN122" s="275"/>
      <c r="AO122" s="275"/>
      <c r="AP122" s="275"/>
      <c r="AQ122" s="275"/>
      <c r="AR122" s="275"/>
      <c r="AS122" s="275"/>
      <c r="AT122" s="275"/>
      <c r="AU122" s="275"/>
      <c r="AV122" s="275"/>
      <c r="AW122" s="275"/>
      <c r="AX122" s="275"/>
      <c r="AY122" s="275"/>
      <c r="AZ122" s="275"/>
      <c r="BA122" s="275"/>
      <c r="BB122" s="275"/>
      <c r="BC122" s="275"/>
      <c r="BD122" s="275"/>
      <c r="BE122" s="275"/>
      <c r="BF122" s="275"/>
      <c r="BG122" s="275"/>
      <c r="BH122" s="275"/>
      <c r="BI122" s="275"/>
      <c r="BJ122" s="275"/>
      <c r="BK122" s="275"/>
      <c r="BL122" s="275"/>
      <c r="BM122" s="275"/>
      <c r="BN122" s="275"/>
      <c r="BO122" s="275"/>
      <c r="BP122" s="275"/>
      <c r="BQ122" s="275"/>
      <c r="BR122" s="275"/>
      <c r="BS122" s="275"/>
      <c r="BT122" s="275"/>
      <c r="BU122" s="275"/>
      <c r="BV122" s="275"/>
      <c r="BW122" s="275"/>
      <c r="BX122" s="275"/>
      <c r="BY122" s="275"/>
      <c r="BZ122" s="275"/>
      <c r="CA122" s="275"/>
      <c r="CB122" s="275"/>
      <c r="CC122" s="275"/>
      <c r="CD122" s="275"/>
      <c r="CE122" s="275"/>
      <c r="CF122" s="275"/>
      <c r="CG122" s="275"/>
      <c r="CH122" s="275"/>
      <c r="CI122" s="275"/>
      <c r="CJ122" s="275"/>
      <c r="CK122" s="275"/>
      <c r="CL122" s="275"/>
      <c r="CM122" s="275"/>
      <c r="CN122" s="275"/>
      <c r="CO122" s="275"/>
      <c r="CP122" s="275"/>
      <c r="CQ122" s="275"/>
      <c r="CR122" s="275"/>
      <c r="CS122" s="275"/>
      <c r="CT122" s="275"/>
      <c r="CU122" s="275"/>
      <c r="CV122" s="275"/>
      <c r="CW122" s="275"/>
      <c r="CX122" s="275"/>
      <c r="CY122" s="275"/>
    </row>
    <row r="123" spans="1:106" s="26" customFormat="1" x14ac:dyDescent="0.2">
      <c r="A123" s="30" t="s">
        <v>72</v>
      </c>
      <c r="B123" s="30"/>
      <c r="C123" s="34"/>
      <c r="D123" s="180">
        <f>SUM(D116:D122)</f>
        <v>0</v>
      </c>
      <c r="E123" s="180">
        <f t="shared" ref="E123:BP123" si="4">SUM(E116:E122)</f>
        <v>0</v>
      </c>
      <c r="F123" s="180">
        <f t="shared" si="4"/>
        <v>0</v>
      </c>
      <c r="G123" s="180">
        <f t="shared" si="4"/>
        <v>0</v>
      </c>
      <c r="H123" s="180">
        <f t="shared" si="4"/>
        <v>0</v>
      </c>
      <c r="I123" s="180">
        <f t="shared" si="4"/>
        <v>0</v>
      </c>
      <c r="J123" s="180">
        <f t="shared" si="4"/>
        <v>0</v>
      </c>
      <c r="K123" s="180">
        <f t="shared" si="4"/>
        <v>0</v>
      </c>
      <c r="L123" s="180">
        <f t="shared" si="4"/>
        <v>0</v>
      </c>
      <c r="M123" s="180">
        <f t="shared" si="4"/>
        <v>0</v>
      </c>
      <c r="N123" s="180">
        <f t="shared" si="4"/>
        <v>0</v>
      </c>
      <c r="O123" s="180">
        <f t="shared" si="4"/>
        <v>0</v>
      </c>
      <c r="P123" s="180">
        <f t="shared" si="4"/>
        <v>0</v>
      </c>
      <c r="Q123" s="180">
        <f t="shared" si="4"/>
        <v>0</v>
      </c>
      <c r="R123" s="180">
        <f t="shared" si="4"/>
        <v>0</v>
      </c>
      <c r="S123" s="180">
        <f t="shared" si="4"/>
        <v>0</v>
      </c>
      <c r="T123" s="180">
        <f t="shared" si="4"/>
        <v>0</v>
      </c>
      <c r="U123" s="180">
        <f t="shared" si="4"/>
        <v>0</v>
      </c>
      <c r="V123" s="180">
        <f t="shared" si="4"/>
        <v>0</v>
      </c>
      <c r="W123" s="180">
        <f t="shared" si="4"/>
        <v>0</v>
      </c>
      <c r="X123" s="180">
        <f t="shared" si="4"/>
        <v>0</v>
      </c>
      <c r="Y123" s="180">
        <f t="shared" si="4"/>
        <v>0</v>
      </c>
      <c r="Z123" s="180">
        <f t="shared" si="4"/>
        <v>0</v>
      </c>
      <c r="AA123" s="180">
        <f t="shared" si="4"/>
        <v>0</v>
      </c>
      <c r="AB123" s="180">
        <f t="shared" si="4"/>
        <v>0</v>
      </c>
      <c r="AC123" s="180">
        <f t="shared" si="4"/>
        <v>0</v>
      </c>
      <c r="AD123" s="180">
        <f t="shared" si="4"/>
        <v>0</v>
      </c>
      <c r="AE123" s="180">
        <f t="shared" si="4"/>
        <v>0</v>
      </c>
      <c r="AF123" s="180">
        <f t="shared" si="4"/>
        <v>0</v>
      </c>
      <c r="AG123" s="180">
        <f t="shared" si="4"/>
        <v>0</v>
      </c>
      <c r="AH123" s="180">
        <f t="shared" si="4"/>
        <v>0</v>
      </c>
      <c r="AI123" s="180">
        <f t="shared" si="4"/>
        <v>0</v>
      </c>
      <c r="AJ123" s="180">
        <f t="shared" si="4"/>
        <v>0</v>
      </c>
      <c r="AK123" s="180">
        <f t="shared" si="4"/>
        <v>0</v>
      </c>
      <c r="AL123" s="180">
        <f t="shared" si="4"/>
        <v>0</v>
      </c>
      <c r="AM123" s="180">
        <f t="shared" si="4"/>
        <v>0</v>
      </c>
      <c r="AN123" s="180">
        <f t="shared" si="4"/>
        <v>0</v>
      </c>
      <c r="AO123" s="180">
        <f t="shared" si="4"/>
        <v>0</v>
      </c>
      <c r="AP123" s="180">
        <f t="shared" si="4"/>
        <v>0</v>
      </c>
      <c r="AQ123" s="180">
        <f t="shared" si="4"/>
        <v>0</v>
      </c>
      <c r="AR123" s="180">
        <f t="shared" si="4"/>
        <v>0</v>
      </c>
      <c r="AS123" s="180">
        <f t="shared" si="4"/>
        <v>0</v>
      </c>
      <c r="AT123" s="180">
        <f t="shared" si="4"/>
        <v>0</v>
      </c>
      <c r="AU123" s="180">
        <f t="shared" si="4"/>
        <v>0</v>
      </c>
      <c r="AV123" s="180">
        <f t="shared" si="4"/>
        <v>0</v>
      </c>
      <c r="AW123" s="180">
        <f t="shared" si="4"/>
        <v>0</v>
      </c>
      <c r="AX123" s="180">
        <f t="shared" si="4"/>
        <v>0</v>
      </c>
      <c r="AY123" s="180">
        <f t="shared" si="4"/>
        <v>0</v>
      </c>
      <c r="AZ123" s="180">
        <f t="shared" si="4"/>
        <v>0</v>
      </c>
      <c r="BA123" s="180">
        <f t="shared" si="4"/>
        <v>0</v>
      </c>
      <c r="BB123" s="180">
        <f t="shared" si="4"/>
        <v>0</v>
      </c>
      <c r="BC123" s="180">
        <f t="shared" si="4"/>
        <v>0</v>
      </c>
      <c r="BD123" s="180">
        <f t="shared" si="4"/>
        <v>0</v>
      </c>
      <c r="BE123" s="180">
        <f t="shared" si="4"/>
        <v>0</v>
      </c>
      <c r="BF123" s="180">
        <f t="shared" si="4"/>
        <v>0</v>
      </c>
      <c r="BG123" s="180">
        <f t="shared" si="4"/>
        <v>0</v>
      </c>
      <c r="BH123" s="180">
        <f t="shared" si="4"/>
        <v>0</v>
      </c>
      <c r="BI123" s="180">
        <f t="shared" si="4"/>
        <v>0</v>
      </c>
      <c r="BJ123" s="180">
        <f t="shared" si="4"/>
        <v>0</v>
      </c>
      <c r="BK123" s="180">
        <f t="shared" si="4"/>
        <v>0</v>
      </c>
      <c r="BL123" s="180">
        <f t="shared" si="4"/>
        <v>0</v>
      </c>
      <c r="BM123" s="180">
        <f t="shared" si="4"/>
        <v>0</v>
      </c>
      <c r="BN123" s="180">
        <f t="shared" si="4"/>
        <v>0</v>
      </c>
      <c r="BO123" s="180">
        <f t="shared" si="4"/>
        <v>0</v>
      </c>
      <c r="BP123" s="180">
        <f t="shared" si="4"/>
        <v>0</v>
      </c>
      <c r="BQ123" s="180">
        <f t="shared" ref="BQ123:CY123" si="5">SUM(BQ116:BQ122)</f>
        <v>0</v>
      </c>
      <c r="BR123" s="180">
        <f t="shared" si="5"/>
        <v>0</v>
      </c>
      <c r="BS123" s="180">
        <f t="shared" si="5"/>
        <v>0</v>
      </c>
      <c r="BT123" s="180">
        <f t="shared" si="5"/>
        <v>0</v>
      </c>
      <c r="BU123" s="180">
        <f t="shared" si="5"/>
        <v>0</v>
      </c>
      <c r="BV123" s="180">
        <f t="shared" si="5"/>
        <v>0</v>
      </c>
      <c r="BW123" s="180">
        <f t="shared" si="5"/>
        <v>0</v>
      </c>
      <c r="BX123" s="180">
        <f t="shared" si="5"/>
        <v>0</v>
      </c>
      <c r="BY123" s="180">
        <f t="shared" si="5"/>
        <v>0</v>
      </c>
      <c r="BZ123" s="180">
        <f t="shared" si="5"/>
        <v>0</v>
      </c>
      <c r="CA123" s="180">
        <f t="shared" si="5"/>
        <v>0</v>
      </c>
      <c r="CB123" s="180">
        <f t="shared" si="5"/>
        <v>0</v>
      </c>
      <c r="CC123" s="180">
        <f t="shared" si="5"/>
        <v>0</v>
      </c>
      <c r="CD123" s="180">
        <f t="shared" si="5"/>
        <v>0</v>
      </c>
      <c r="CE123" s="180">
        <f t="shared" si="5"/>
        <v>0</v>
      </c>
      <c r="CF123" s="180">
        <f t="shared" si="5"/>
        <v>0</v>
      </c>
      <c r="CG123" s="180">
        <f t="shared" si="5"/>
        <v>0</v>
      </c>
      <c r="CH123" s="180">
        <f t="shared" si="5"/>
        <v>0</v>
      </c>
      <c r="CI123" s="180">
        <f t="shared" si="5"/>
        <v>0</v>
      </c>
      <c r="CJ123" s="180">
        <f t="shared" si="5"/>
        <v>0</v>
      </c>
      <c r="CK123" s="180">
        <f t="shared" si="5"/>
        <v>0</v>
      </c>
      <c r="CL123" s="180">
        <f t="shared" si="5"/>
        <v>0</v>
      </c>
      <c r="CM123" s="180">
        <f t="shared" si="5"/>
        <v>0</v>
      </c>
      <c r="CN123" s="180">
        <f t="shared" si="5"/>
        <v>0</v>
      </c>
      <c r="CO123" s="180">
        <f t="shared" si="5"/>
        <v>0</v>
      </c>
      <c r="CP123" s="180">
        <f t="shared" si="5"/>
        <v>0</v>
      </c>
      <c r="CQ123" s="180">
        <f t="shared" si="5"/>
        <v>0</v>
      </c>
      <c r="CR123" s="180">
        <f t="shared" si="5"/>
        <v>0</v>
      </c>
      <c r="CS123" s="180">
        <f t="shared" si="5"/>
        <v>0</v>
      </c>
      <c r="CT123" s="180">
        <f t="shared" si="5"/>
        <v>0</v>
      </c>
      <c r="CU123" s="180">
        <f t="shared" si="5"/>
        <v>0</v>
      </c>
      <c r="CV123" s="180">
        <f t="shared" si="5"/>
        <v>0</v>
      </c>
      <c r="CW123" s="180">
        <f t="shared" si="5"/>
        <v>0</v>
      </c>
      <c r="CX123" s="180">
        <f t="shared" si="5"/>
        <v>0</v>
      </c>
      <c r="CY123" s="180">
        <f t="shared" si="5"/>
        <v>0</v>
      </c>
    </row>
    <row r="124" spans="1:106" s="26" customFormat="1" x14ac:dyDescent="0.2">
      <c r="A124" s="165" t="s">
        <v>138</v>
      </c>
      <c r="B124" s="166"/>
      <c r="C124" s="167"/>
      <c r="D124" s="226">
        <f>SUM(D7:D114)</f>
        <v>0</v>
      </c>
      <c r="E124" s="226">
        <f>SUM(E7:E114)</f>
        <v>0</v>
      </c>
      <c r="F124" s="226">
        <f>SUM(F7:F114)</f>
        <v>0</v>
      </c>
      <c r="G124" s="226">
        <f>SUM(G7:G114)</f>
        <v>0</v>
      </c>
      <c r="H124" s="226">
        <f>SUM(H7:H114)</f>
        <v>0</v>
      </c>
      <c r="I124" s="226">
        <f>SUM(I7:I114)</f>
        <v>0</v>
      </c>
      <c r="J124" s="226">
        <f>SUM(J7:J114)</f>
        <v>0</v>
      </c>
      <c r="K124" s="226">
        <f>SUM(K7:K114)</f>
        <v>0</v>
      </c>
      <c r="L124" s="226">
        <f>SUM(L7:L114)</f>
        <v>0</v>
      </c>
      <c r="M124" s="226">
        <f>SUM(M7:M114)</f>
        <v>0</v>
      </c>
      <c r="N124" s="226">
        <f>SUM(N7:N114)</f>
        <v>0</v>
      </c>
      <c r="O124" s="226">
        <f>SUM(O7:O114)</f>
        <v>0</v>
      </c>
      <c r="P124" s="226">
        <f>SUM(P7:P114)</f>
        <v>0</v>
      </c>
      <c r="Q124" s="226">
        <f>SUM(Q7:Q114)</f>
        <v>0</v>
      </c>
      <c r="R124" s="226">
        <f>SUM(R7:R114)</f>
        <v>0</v>
      </c>
      <c r="S124" s="226">
        <f>SUM(S7:S114)</f>
        <v>0</v>
      </c>
      <c r="T124" s="226">
        <f>SUM(T7:T114)</f>
        <v>0</v>
      </c>
      <c r="U124" s="226">
        <f>SUM(U7:U114)</f>
        <v>0</v>
      </c>
      <c r="V124" s="226">
        <f>SUM(V7:V114)</f>
        <v>0</v>
      </c>
      <c r="W124" s="226">
        <f>SUM(W7:W114)</f>
        <v>0</v>
      </c>
      <c r="X124" s="226">
        <f>SUM(X7:X114)</f>
        <v>0</v>
      </c>
      <c r="Y124" s="226">
        <f>SUM(Y7:Y114)</f>
        <v>0</v>
      </c>
      <c r="Z124" s="226">
        <f>SUM(Z7:Z114)</f>
        <v>0</v>
      </c>
      <c r="AA124" s="226">
        <f>SUM(AA7:AA114)</f>
        <v>0</v>
      </c>
      <c r="AB124" s="226">
        <f>SUM(AB7:AB114)</f>
        <v>0</v>
      </c>
      <c r="AC124" s="226">
        <f>SUM(AC7:AC114)</f>
        <v>0</v>
      </c>
      <c r="AD124" s="226">
        <f>SUM(AD7:AD114)</f>
        <v>0</v>
      </c>
      <c r="AE124" s="226">
        <f>SUM(AE7:AE114)</f>
        <v>0</v>
      </c>
      <c r="AF124" s="226">
        <f>SUM(AF7:AF114)</f>
        <v>0</v>
      </c>
      <c r="AG124" s="226">
        <f>SUM(AG7:AG114)</f>
        <v>0</v>
      </c>
      <c r="AH124" s="226">
        <f>SUM(AH7:AH114)</f>
        <v>0</v>
      </c>
      <c r="AI124" s="226">
        <f>SUM(AI7:AI114)</f>
        <v>0</v>
      </c>
      <c r="AJ124" s="226">
        <f>SUM(AJ7:AJ114)</f>
        <v>0</v>
      </c>
      <c r="AK124" s="226">
        <f>SUM(AK7:AK114)</f>
        <v>0</v>
      </c>
      <c r="AL124" s="226">
        <f>SUM(AL7:AL114)</f>
        <v>0</v>
      </c>
      <c r="AM124" s="226">
        <f>SUM(AM7:AM114)</f>
        <v>0</v>
      </c>
      <c r="AN124" s="226">
        <f>SUM(AN7:AN114)</f>
        <v>0</v>
      </c>
      <c r="AO124" s="226">
        <f>SUM(AO7:AO114)</f>
        <v>0</v>
      </c>
      <c r="AP124" s="226">
        <f>SUM(AP7:AP114)</f>
        <v>0</v>
      </c>
      <c r="AQ124" s="226">
        <f>SUM(AQ7:AQ114)</f>
        <v>0</v>
      </c>
      <c r="AR124" s="226">
        <f>SUM(AR7:AR114)</f>
        <v>0</v>
      </c>
      <c r="AS124" s="226">
        <f>SUM(AS7:AS114)</f>
        <v>0</v>
      </c>
      <c r="AT124" s="226">
        <f>SUM(AT7:AT114)</f>
        <v>0</v>
      </c>
      <c r="AU124" s="226">
        <f>SUM(AU7:AU114)</f>
        <v>0</v>
      </c>
      <c r="AV124" s="226">
        <f>SUM(AV7:AV114)</f>
        <v>0</v>
      </c>
      <c r="AW124" s="226">
        <f>SUM(AW7:AW114)</f>
        <v>0</v>
      </c>
      <c r="AX124" s="226">
        <f>SUM(AX7:AX114)</f>
        <v>0</v>
      </c>
      <c r="AY124" s="226">
        <f>SUM(AY7:AY114)</f>
        <v>0</v>
      </c>
      <c r="AZ124" s="226">
        <f>SUM(AZ7:AZ114)</f>
        <v>0</v>
      </c>
      <c r="BA124" s="226">
        <f>SUM(BA7:BA114)</f>
        <v>0</v>
      </c>
      <c r="BB124" s="226">
        <f>SUM(BB7:BB114)</f>
        <v>0</v>
      </c>
      <c r="BC124" s="226">
        <f>SUM(BC7:BC114)</f>
        <v>0</v>
      </c>
      <c r="BD124" s="226">
        <f>SUM(BD7:BD114)</f>
        <v>0</v>
      </c>
      <c r="BE124" s="226">
        <f>SUM(BE7:BE114)</f>
        <v>0</v>
      </c>
      <c r="BF124" s="226">
        <f>SUM(BF7:BF114)</f>
        <v>0</v>
      </c>
      <c r="BG124" s="226">
        <f>SUM(BG7:BG114)</f>
        <v>0</v>
      </c>
      <c r="BH124" s="226">
        <f>SUM(BH7:BH114)</f>
        <v>0</v>
      </c>
      <c r="BI124" s="226">
        <f>SUM(BI7:BI114)</f>
        <v>0</v>
      </c>
      <c r="BJ124" s="226">
        <f>SUM(BJ7:BJ114)</f>
        <v>0</v>
      </c>
      <c r="BK124" s="226">
        <f>SUM(BK7:BK114)</f>
        <v>0</v>
      </c>
      <c r="BL124" s="226">
        <f>SUM(BL7:BL114)</f>
        <v>0</v>
      </c>
      <c r="BM124" s="226">
        <f>SUM(BM7:BM114)</f>
        <v>0</v>
      </c>
      <c r="BN124" s="226">
        <f>SUM(BN7:BN114)</f>
        <v>0</v>
      </c>
      <c r="BO124" s="226">
        <f>SUM(BO7:BO114)</f>
        <v>0</v>
      </c>
      <c r="BP124" s="226">
        <f>SUM(BP7:BP114)</f>
        <v>0</v>
      </c>
      <c r="BQ124" s="226">
        <f>SUM(BQ7:BQ114)</f>
        <v>0</v>
      </c>
      <c r="BR124" s="226">
        <f>SUM(BR7:BR114)</f>
        <v>0</v>
      </c>
      <c r="BS124" s="226">
        <f>SUM(BS7:BS114)</f>
        <v>0</v>
      </c>
      <c r="BT124" s="226">
        <f>SUM(BT7:BT114)</f>
        <v>0</v>
      </c>
      <c r="BU124" s="226">
        <f>SUM(BU7:BU114)</f>
        <v>0</v>
      </c>
      <c r="BV124" s="226">
        <f>SUM(BV7:BV114)</f>
        <v>0</v>
      </c>
      <c r="BW124" s="226">
        <f>SUM(BW7:BW114)</f>
        <v>0</v>
      </c>
      <c r="BX124" s="226">
        <f>SUM(BX7:BX114)</f>
        <v>0</v>
      </c>
      <c r="BY124" s="226">
        <f>SUM(BY7:BY114)</f>
        <v>0</v>
      </c>
      <c r="BZ124" s="226">
        <f>SUM(BZ7:BZ114)</f>
        <v>0</v>
      </c>
      <c r="CA124" s="226">
        <f>SUM(CA7:CA114)</f>
        <v>0</v>
      </c>
      <c r="CB124" s="226">
        <f>SUM(CB7:CB114)</f>
        <v>0</v>
      </c>
      <c r="CC124" s="226">
        <f>SUM(CC7:CC114)</f>
        <v>0</v>
      </c>
      <c r="CD124" s="226">
        <f>SUM(CD7:CD114)</f>
        <v>0</v>
      </c>
      <c r="CE124" s="226">
        <f>SUM(CE7:CE114)</f>
        <v>0</v>
      </c>
      <c r="CF124" s="226">
        <f>SUM(CF7:CF114)</f>
        <v>0</v>
      </c>
      <c r="CG124" s="226">
        <f>SUM(CG7:CG114)</f>
        <v>0</v>
      </c>
      <c r="CH124" s="226">
        <f>SUM(CH7:CH114)</f>
        <v>0</v>
      </c>
      <c r="CI124" s="226">
        <f>SUM(CI7:CI114)</f>
        <v>0</v>
      </c>
      <c r="CJ124" s="226">
        <f>SUM(CJ7:CJ114)</f>
        <v>0</v>
      </c>
      <c r="CK124" s="226">
        <f>SUM(CK7:CK114)</f>
        <v>0</v>
      </c>
      <c r="CL124" s="226">
        <f>SUM(CL7:CL114)</f>
        <v>0</v>
      </c>
      <c r="CM124" s="226">
        <f>SUM(CM7:CM114)</f>
        <v>0</v>
      </c>
      <c r="CN124" s="226">
        <f>SUM(CN7:CN114)</f>
        <v>0</v>
      </c>
      <c r="CO124" s="226">
        <f>SUM(CO7:CO114)</f>
        <v>0</v>
      </c>
      <c r="CP124" s="226">
        <f>SUM(CP7:CP114)</f>
        <v>0</v>
      </c>
      <c r="CQ124" s="226">
        <f>SUM(CQ7:CQ114)</f>
        <v>0</v>
      </c>
      <c r="CR124" s="226">
        <f>SUM(CR7:CR114)</f>
        <v>0</v>
      </c>
      <c r="CS124" s="226">
        <f>SUM(CS7:CS114)</f>
        <v>0</v>
      </c>
      <c r="CT124" s="226">
        <f>SUM(CT7:CT114)</f>
        <v>0</v>
      </c>
      <c r="CU124" s="226">
        <f>SUM(CU7:CU114)</f>
        <v>0</v>
      </c>
      <c r="CV124" s="226">
        <f>SUM(CV7:CV114)</f>
        <v>0</v>
      </c>
      <c r="CW124" s="226">
        <f>SUM(CW7:CW114)</f>
        <v>0</v>
      </c>
      <c r="CX124" s="226">
        <f>SUM(CX7:CX114)</f>
        <v>0</v>
      </c>
      <c r="CY124" s="226">
        <f>SUM(CY7:CY114)</f>
        <v>0</v>
      </c>
    </row>
    <row r="125" spans="1:106" s="26" customFormat="1" x14ac:dyDescent="0.2">
      <c r="A125" s="8" t="s">
        <v>208</v>
      </c>
      <c r="B125" s="8"/>
      <c r="C125" s="152">
        <v>1878</v>
      </c>
      <c r="D125" s="173">
        <f>D124/$C$125</f>
        <v>0</v>
      </c>
      <c r="E125" s="173">
        <f t="shared" ref="E125:BP125" si="6">E124/$C$125</f>
        <v>0</v>
      </c>
      <c r="F125" s="173">
        <f t="shared" si="6"/>
        <v>0</v>
      </c>
      <c r="G125" s="173">
        <f t="shared" si="6"/>
        <v>0</v>
      </c>
      <c r="H125" s="173">
        <f t="shared" si="6"/>
        <v>0</v>
      </c>
      <c r="I125" s="173">
        <f t="shared" si="6"/>
        <v>0</v>
      </c>
      <c r="J125" s="173">
        <f t="shared" si="6"/>
        <v>0</v>
      </c>
      <c r="K125" s="173">
        <f t="shared" si="6"/>
        <v>0</v>
      </c>
      <c r="L125" s="173">
        <f t="shared" si="6"/>
        <v>0</v>
      </c>
      <c r="M125" s="173">
        <f t="shared" si="6"/>
        <v>0</v>
      </c>
      <c r="N125" s="173">
        <f t="shared" si="6"/>
        <v>0</v>
      </c>
      <c r="O125" s="173">
        <f t="shared" si="6"/>
        <v>0</v>
      </c>
      <c r="P125" s="173">
        <f t="shared" si="6"/>
        <v>0</v>
      </c>
      <c r="Q125" s="173">
        <f t="shared" si="6"/>
        <v>0</v>
      </c>
      <c r="R125" s="173">
        <f t="shared" si="6"/>
        <v>0</v>
      </c>
      <c r="S125" s="173">
        <f t="shared" si="6"/>
        <v>0</v>
      </c>
      <c r="T125" s="173">
        <f t="shared" si="6"/>
        <v>0</v>
      </c>
      <c r="U125" s="173">
        <f t="shared" si="6"/>
        <v>0</v>
      </c>
      <c r="V125" s="173">
        <f t="shared" si="6"/>
        <v>0</v>
      </c>
      <c r="W125" s="173">
        <f t="shared" si="6"/>
        <v>0</v>
      </c>
      <c r="X125" s="173">
        <f t="shared" si="6"/>
        <v>0</v>
      </c>
      <c r="Y125" s="173">
        <f t="shared" si="6"/>
        <v>0</v>
      </c>
      <c r="Z125" s="173">
        <f t="shared" si="6"/>
        <v>0</v>
      </c>
      <c r="AA125" s="173">
        <f t="shared" si="6"/>
        <v>0</v>
      </c>
      <c r="AB125" s="173">
        <f t="shared" si="6"/>
        <v>0</v>
      </c>
      <c r="AC125" s="173">
        <f t="shared" si="6"/>
        <v>0</v>
      </c>
      <c r="AD125" s="173">
        <f t="shared" si="6"/>
        <v>0</v>
      </c>
      <c r="AE125" s="173">
        <f t="shared" si="6"/>
        <v>0</v>
      </c>
      <c r="AF125" s="173">
        <f t="shared" si="6"/>
        <v>0</v>
      </c>
      <c r="AG125" s="173">
        <f t="shared" si="6"/>
        <v>0</v>
      </c>
      <c r="AH125" s="173">
        <f t="shared" si="6"/>
        <v>0</v>
      </c>
      <c r="AI125" s="173">
        <f t="shared" si="6"/>
        <v>0</v>
      </c>
      <c r="AJ125" s="173">
        <f t="shared" si="6"/>
        <v>0</v>
      </c>
      <c r="AK125" s="173">
        <f t="shared" si="6"/>
        <v>0</v>
      </c>
      <c r="AL125" s="173">
        <f t="shared" si="6"/>
        <v>0</v>
      </c>
      <c r="AM125" s="173">
        <f t="shared" si="6"/>
        <v>0</v>
      </c>
      <c r="AN125" s="173">
        <f t="shared" si="6"/>
        <v>0</v>
      </c>
      <c r="AO125" s="173">
        <f t="shared" si="6"/>
        <v>0</v>
      </c>
      <c r="AP125" s="173">
        <f t="shared" si="6"/>
        <v>0</v>
      </c>
      <c r="AQ125" s="173">
        <f t="shared" si="6"/>
        <v>0</v>
      </c>
      <c r="AR125" s="173">
        <f t="shared" si="6"/>
        <v>0</v>
      </c>
      <c r="AS125" s="173">
        <f t="shared" si="6"/>
        <v>0</v>
      </c>
      <c r="AT125" s="173">
        <f t="shared" si="6"/>
        <v>0</v>
      </c>
      <c r="AU125" s="173">
        <f t="shared" si="6"/>
        <v>0</v>
      </c>
      <c r="AV125" s="173">
        <f t="shared" si="6"/>
        <v>0</v>
      </c>
      <c r="AW125" s="173">
        <f t="shared" si="6"/>
        <v>0</v>
      </c>
      <c r="AX125" s="173">
        <f t="shared" si="6"/>
        <v>0</v>
      </c>
      <c r="AY125" s="173">
        <f t="shared" si="6"/>
        <v>0</v>
      </c>
      <c r="AZ125" s="173">
        <f t="shared" si="6"/>
        <v>0</v>
      </c>
      <c r="BA125" s="173">
        <f t="shared" si="6"/>
        <v>0</v>
      </c>
      <c r="BB125" s="173">
        <f t="shared" si="6"/>
        <v>0</v>
      </c>
      <c r="BC125" s="173">
        <f t="shared" si="6"/>
        <v>0</v>
      </c>
      <c r="BD125" s="173">
        <f t="shared" si="6"/>
        <v>0</v>
      </c>
      <c r="BE125" s="173">
        <f t="shared" si="6"/>
        <v>0</v>
      </c>
      <c r="BF125" s="173">
        <f t="shared" si="6"/>
        <v>0</v>
      </c>
      <c r="BG125" s="173">
        <f t="shared" si="6"/>
        <v>0</v>
      </c>
      <c r="BH125" s="173">
        <f t="shared" si="6"/>
        <v>0</v>
      </c>
      <c r="BI125" s="173">
        <f t="shared" si="6"/>
        <v>0</v>
      </c>
      <c r="BJ125" s="173">
        <f t="shared" si="6"/>
        <v>0</v>
      </c>
      <c r="BK125" s="173">
        <f t="shared" si="6"/>
        <v>0</v>
      </c>
      <c r="BL125" s="173">
        <f t="shared" si="6"/>
        <v>0</v>
      </c>
      <c r="BM125" s="173">
        <f t="shared" si="6"/>
        <v>0</v>
      </c>
      <c r="BN125" s="173">
        <f t="shared" si="6"/>
        <v>0</v>
      </c>
      <c r="BO125" s="173">
        <f t="shared" si="6"/>
        <v>0</v>
      </c>
      <c r="BP125" s="173">
        <f t="shared" si="6"/>
        <v>0</v>
      </c>
      <c r="BQ125" s="173">
        <f t="shared" ref="BQ125:CY125" si="7">BQ124/$C$125</f>
        <v>0</v>
      </c>
      <c r="BR125" s="173">
        <f t="shared" si="7"/>
        <v>0</v>
      </c>
      <c r="BS125" s="173">
        <f t="shared" si="7"/>
        <v>0</v>
      </c>
      <c r="BT125" s="173">
        <f t="shared" si="7"/>
        <v>0</v>
      </c>
      <c r="BU125" s="173">
        <f t="shared" si="7"/>
        <v>0</v>
      </c>
      <c r="BV125" s="173">
        <f t="shared" si="7"/>
        <v>0</v>
      </c>
      <c r="BW125" s="173">
        <f t="shared" si="7"/>
        <v>0</v>
      </c>
      <c r="BX125" s="173">
        <f t="shared" si="7"/>
        <v>0</v>
      </c>
      <c r="BY125" s="173">
        <f t="shared" si="7"/>
        <v>0</v>
      </c>
      <c r="BZ125" s="173">
        <f t="shared" si="7"/>
        <v>0</v>
      </c>
      <c r="CA125" s="173">
        <f t="shared" si="7"/>
        <v>0</v>
      </c>
      <c r="CB125" s="173">
        <f t="shared" si="7"/>
        <v>0</v>
      </c>
      <c r="CC125" s="173">
        <f t="shared" si="7"/>
        <v>0</v>
      </c>
      <c r="CD125" s="173">
        <f t="shared" si="7"/>
        <v>0</v>
      </c>
      <c r="CE125" s="173">
        <f t="shared" si="7"/>
        <v>0</v>
      </c>
      <c r="CF125" s="173">
        <f t="shared" si="7"/>
        <v>0</v>
      </c>
      <c r="CG125" s="173">
        <f t="shared" si="7"/>
        <v>0</v>
      </c>
      <c r="CH125" s="173">
        <f t="shared" si="7"/>
        <v>0</v>
      </c>
      <c r="CI125" s="173">
        <f t="shared" si="7"/>
        <v>0</v>
      </c>
      <c r="CJ125" s="173">
        <f t="shared" si="7"/>
        <v>0</v>
      </c>
      <c r="CK125" s="173">
        <f t="shared" si="7"/>
        <v>0</v>
      </c>
      <c r="CL125" s="173">
        <f t="shared" si="7"/>
        <v>0</v>
      </c>
      <c r="CM125" s="173">
        <f t="shared" si="7"/>
        <v>0</v>
      </c>
      <c r="CN125" s="173">
        <f t="shared" si="7"/>
        <v>0</v>
      </c>
      <c r="CO125" s="173">
        <f t="shared" si="7"/>
        <v>0</v>
      </c>
      <c r="CP125" s="173">
        <f t="shared" si="7"/>
        <v>0</v>
      </c>
      <c r="CQ125" s="173">
        <f t="shared" si="7"/>
        <v>0</v>
      </c>
      <c r="CR125" s="173">
        <f t="shared" si="7"/>
        <v>0</v>
      </c>
      <c r="CS125" s="173">
        <f t="shared" si="7"/>
        <v>0</v>
      </c>
      <c r="CT125" s="173">
        <f t="shared" si="7"/>
        <v>0</v>
      </c>
      <c r="CU125" s="173">
        <f t="shared" si="7"/>
        <v>0</v>
      </c>
      <c r="CV125" s="173">
        <f t="shared" si="7"/>
        <v>0</v>
      </c>
      <c r="CW125" s="173">
        <f t="shared" si="7"/>
        <v>0</v>
      </c>
      <c r="CX125" s="173">
        <f t="shared" si="7"/>
        <v>0</v>
      </c>
      <c r="CY125" s="173">
        <f t="shared" si="7"/>
        <v>0</v>
      </c>
    </row>
    <row r="126" spans="1:106" s="26" customFormat="1" x14ac:dyDescent="0.2">
      <c r="A126" s="28" t="s">
        <v>154</v>
      </c>
      <c r="B126" s="28"/>
      <c r="C126" s="19"/>
      <c r="D126" s="57">
        <f>IFERROR(SUM(D116:D121)/D125,0)</f>
        <v>0</v>
      </c>
      <c r="E126" s="57">
        <f t="shared" ref="E126:BP126" si="8">IFERROR(SUM(E116:E121)/E125,0)</f>
        <v>0</v>
      </c>
      <c r="F126" s="57">
        <f t="shared" si="8"/>
        <v>0</v>
      </c>
      <c r="G126" s="57">
        <f t="shared" si="8"/>
        <v>0</v>
      </c>
      <c r="H126" s="57">
        <f t="shared" si="8"/>
        <v>0</v>
      </c>
      <c r="I126" s="57">
        <f t="shared" si="8"/>
        <v>0</v>
      </c>
      <c r="J126" s="57">
        <f t="shared" si="8"/>
        <v>0</v>
      </c>
      <c r="K126" s="57">
        <f t="shared" si="8"/>
        <v>0</v>
      </c>
      <c r="L126" s="57">
        <f t="shared" si="8"/>
        <v>0</v>
      </c>
      <c r="M126" s="57">
        <f t="shared" si="8"/>
        <v>0</v>
      </c>
      <c r="N126" s="57">
        <f t="shared" si="8"/>
        <v>0</v>
      </c>
      <c r="O126" s="57">
        <f t="shared" si="8"/>
        <v>0</v>
      </c>
      <c r="P126" s="57">
        <f t="shared" si="8"/>
        <v>0</v>
      </c>
      <c r="Q126" s="57">
        <f t="shared" si="8"/>
        <v>0</v>
      </c>
      <c r="R126" s="57">
        <f t="shared" si="8"/>
        <v>0</v>
      </c>
      <c r="S126" s="57">
        <f t="shared" si="8"/>
        <v>0</v>
      </c>
      <c r="T126" s="57">
        <f t="shared" si="8"/>
        <v>0</v>
      </c>
      <c r="U126" s="57">
        <f t="shared" si="8"/>
        <v>0</v>
      </c>
      <c r="V126" s="57">
        <f t="shared" si="8"/>
        <v>0</v>
      </c>
      <c r="W126" s="57">
        <f t="shared" si="8"/>
        <v>0</v>
      </c>
      <c r="X126" s="57">
        <f t="shared" si="8"/>
        <v>0</v>
      </c>
      <c r="Y126" s="57">
        <f t="shared" si="8"/>
        <v>0</v>
      </c>
      <c r="Z126" s="57">
        <f t="shared" si="8"/>
        <v>0</v>
      </c>
      <c r="AA126" s="57">
        <f t="shared" si="8"/>
        <v>0</v>
      </c>
      <c r="AB126" s="57">
        <f t="shared" si="8"/>
        <v>0</v>
      </c>
      <c r="AC126" s="57">
        <f t="shared" si="8"/>
        <v>0</v>
      </c>
      <c r="AD126" s="57">
        <f t="shared" si="8"/>
        <v>0</v>
      </c>
      <c r="AE126" s="57">
        <f t="shared" si="8"/>
        <v>0</v>
      </c>
      <c r="AF126" s="57">
        <f t="shared" si="8"/>
        <v>0</v>
      </c>
      <c r="AG126" s="57">
        <f t="shared" si="8"/>
        <v>0</v>
      </c>
      <c r="AH126" s="57">
        <f t="shared" si="8"/>
        <v>0</v>
      </c>
      <c r="AI126" s="57">
        <f t="shared" si="8"/>
        <v>0</v>
      </c>
      <c r="AJ126" s="57">
        <f t="shared" si="8"/>
        <v>0</v>
      </c>
      <c r="AK126" s="57">
        <f t="shared" si="8"/>
        <v>0</v>
      </c>
      <c r="AL126" s="57">
        <f t="shared" si="8"/>
        <v>0</v>
      </c>
      <c r="AM126" s="57">
        <f t="shared" si="8"/>
        <v>0</v>
      </c>
      <c r="AN126" s="57">
        <f t="shared" si="8"/>
        <v>0</v>
      </c>
      <c r="AO126" s="57">
        <f t="shared" si="8"/>
        <v>0</v>
      </c>
      <c r="AP126" s="57">
        <f t="shared" si="8"/>
        <v>0</v>
      </c>
      <c r="AQ126" s="57">
        <f t="shared" si="8"/>
        <v>0</v>
      </c>
      <c r="AR126" s="57">
        <f t="shared" si="8"/>
        <v>0</v>
      </c>
      <c r="AS126" s="57">
        <f t="shared" si="8"/>
        <v>0</v>
      </c>
      <c r="AT126" s="57">
        <f t="shared" si="8"/>
        <v>0</v>
      </c>
      <c r="AU126" s="57">
        <f t="shared" si="8"/>
        <v>0</v>
      </c>
      <c r="AV126" s="57">
        <f t="shared" si="8"/>
        <v>0</v>
      </c>
      <c r="AW126" s="57">
        <f t="shared" si="8"/>
        <v>0</v>
      </c>
      <c r="AX126" s="57">
        <f t="shared" si="8"/>
        <v>0</v>
      </c>
      <c r="AY126" s="57">
        <f t="shared" si="8"/>
        <v>0</v>
      </c>
      <c r="AZ126" s="57">
        <f t="shared" si="8"/>
        <v>0</v>
      </c>
      <c r="BA126" s="57">
        <f t="shared" si="8"/>
        <v>0</v>
      </c>
      <c r="BB126" s="57">
        <f t="shared" si="8"/>
        <v>0</v>
      </c>
      <c r="BC126" s="57">
        <f t="shared" si="8"/>
        <v>0</v>
      </c>
      <c r="BD126" s="57">
        <f t="shared" si="8"/>
        <v>0</v>
      </c>
      <c r="BE126" s="57">
        <f t="shared" si="8"/>
        <v>0</v>
      </c>
      <c r="BF126" s="57">
        <f t="shared" si="8"/>
        <v>0</v>
      </c>
      <c r="BG126" s="57">
        <f t="shared" si="8"/>
        <v>0</v>
      </c>
      <c r="BH126" s="57">
        <f t="shared" si="8"/>
        <v>0</v>
      </c>
      <c r="BI126" s="57">
        <f t="shared" si="8"/>
        <v>0</v>
      </c>
      <c r="BJ126" s="57">
        <f t="shared" si="8"/>
        <v>0</v>
      </c>
      <c r="BK126" s="57">
        <f t="shared" si="8"/>
        <v>0</v>
      </c>
      <c r="BL126" s="57">
        <f t="shared" si="8"/>
        <v>0</v>
      </c>
      <c r="BM126" s="57">
        <f t="shared" si="8"/>
        <v>0</v>
      </c>
      <c r="BN126" s="57">
        <f t="shared" si="8"/>
        <v>0</v>
      </c>
      <c r="BO126" s="57">
        <f t="shared" si="8"/>
        <v>0</v>
      </c>
      <c r="BP126" s="57">
        <f t="shared" si="8"/>
        <v>0</v>
      </c>
      <c r="BQ126" s="57">
        <f t="shared" ref="BQ126:CY126" si="9">IFERROR(SUM(BQ116:BQ121)/BQ125,0)</f>
        <v>0</v>
      </c>
      <c r="BR126" s="57">
        <f t="shared" si="9"/>
        <v>0</v>
      </c>
      <c r="BS126" s="57">
        <f t="shared" si="9"/>
        <v>0</v>
      </c>
      <c r="BT126" s="57">
        <f t="shared" si="9"/>
        <v>0</v>
      </c>
      <c r="BU126" s="57">
        <f t="shared" si="9"/>
        <v>0</v>
      </c>
      <c r="BV126" s="57">
        <f t="shared" si="9"/>
        <v>0</v>
      </c>
      <c r="BW126" s="57">
        <f t="shared" si="9"/>
        <v>0</v>
      </c>
      <c r="BX126" s="57">
        <f t="shared" si="9"/>
        <v>0</v>
      </c>
      <c r="BY126" s="57">
        <f t="shared" si="9"/>
        <v>0</v>
      </c>
      <c r="BZ126" s="57">
        <f t="shared" si="9"/>
        <v>0</v>
      </c>
      <c r="CA126" s="57">
        <f t="shared" si="9"/>
        <v>0</v>
      </c>
      <c r="CB126" s="57">
        <f t="shared" si="9"/>
        <v>0</v>
      </c>
      <c r="CC126" s="57">
        <f t="shared" si="9"/>
        <v>0</v>
      </c>
      <c r="CD126" s="57">
        <f t="shared" si="9"/>
        <v>0</v>
      </c>
      <c r="CE126" s="57">
        <f t="shared" si="9"/>
        <v>0</v>
      </c>
      <c r="CF126" s="57">
        <f t="shared" si="9"/>
        <v>0</v>
      </c>
      <c r="CG126" s="57">
        <f t="shared" si="9"/>
        <v>0</v>
      </c>
      <c r="CH126" s="57">
        <f t="shared" si="9"/>
        <v>0</v>
      </c>
      <c r="CI126" s="57">
        <f t="shared" si="9"/>
        <v>0</v>
      </c>
      <c r="CJ126" s="57">
        <f t="shared" si="9"/>
        <v>0</v>
      </c>
      <c r="CK126" s="57">
        <f t="shared" si="9"/>
        <v>0</v>
      </c>
      <c r="CL126" s="57">
        <f t="shared" si="9"/>
        <v>0</v>
      </c>
      <c r="CM126" s="57">
        <f t="shared" si="9"/>
        <v>0</v>
      </c>
      <c r="CN126" s="57">
        <f t="shared" si="9"/>
        <v>0</v>
      </c>
      <c r="CO126" s="57">
        <f t="shared" si="9"/>
        <v>0</v>
      </c>
      <c r="CP126" s="57">
        <f t="shared" si="9"/>
        <v>0</v>
      </c>
      <c r="CQ126" s="57">
        <f t="shared" si="9"/>
        <v>0</v>
      </c>
      <c r="CR126" s="57">
        <f t="shared" si="9"/>
        <v>0</v>
      </c>
      <c r="CS126" s="57">
        <f t="shared" si="9"/>
        <v>0</v>
      </c>
      <c r="CT126" s="57">
        <f t="shared" si="9"/>
        <v>0</v>
      </c>
      <c r="CU126" s="57">
        <f t="shared" si="9"/>
        <v>0</v>
      </c>
      <c r="CV126" s="57">
        <f t="shared" si="9"/>
        <v>0</v>
      </c>
      <c r="CW126" s="57">
        <f t="shared" si="9"/>
        <v>0</v>
      </c>
      <c r="CX126" s="57">
        <f t="shared" si="9"/>
        <v>0</v>
      </c>
      <c r="CY126" s="57">
        <f t="shared" si="9"/>
        <v>0</v>
      </c>
    </row>
    <row r="127" spans="1:106" s="26" customFormat="1" x14ac:dyDescent="0.2">
      <c r="A127" s="107" t="s">
        <v>143</v>
      </c>
      <c r="B127" s="108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0"/>
      <c r="CQ127" s="110"/>
      <c r="CR127" s="110"/>
      <c r="CS127" s="110"/>
      <c r="CT127" s="110"/>
      <c r="CU127" s="110"/>
      <c r="CV127" s="110"/>
      <c r="CW127" s="110"/>
      <c r="CX127" s="110"/>
      <c r="CY127" s="111"/>
    </row>
    <row r="128" spans="1:106" s="26" customFormat="1" x14ac:dyDescent="0.2">
      <c r="A128" s="96" t="s">
        <v>144</v>
      </c>
      <c r="B128" s="7"/>
      <c r="C128" s="97"/>
      <c r="D128" s="98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95"/>
      <c r="CM128" s="105"/>
      <c r="CN128" s="105"/>
      <c r="CO128" s="105"/>
      <c r="CP128" s="105"/>
      <c r="CQ128" s="105"/>
      <c r="CR128" s="105"/>
      <c r="CS128" s="105"/>
      <c r="CT128" s="105"/>
      <c r="CU128" s="105"/>
      <c r="CV128" s="105"/>
      <c r="CW128" s="105"/>
      <c r="CX128" s="105"/>
      <c r="CY128" s="105"/>
    </row>
    <row r="129" spans="1:103" s="26" customFormat="1" x14ac:dyDescent="0.2">
      <c r="A129" s="99" t="s">
        <v>146</v>
      </c>
      <c r="B129" s="28"/>
      <c r="C129" s="100"/>
      <c r="D129" s="101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196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</row>
    <row r="130" spans="1:103" s="26" customFormat="1" x14ac:dyDescent="0.2">
      <c r="A130" s="102" t="s">
        <v>145</v>
      </c>
      <c r="B130" s="48"/>
      <c r="C130" s="103"/>
      <c r="D130" s="104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6"/>
      <c r="CL130" s="106">
        <f>IFERROR(CL128/CL129,0)</f>
        <v>0</v>
      </c>
      <c r="CM130" s="106"/>
      <c r="CN130" s="106"/>
      <c r="CO130" s="106"/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</row>
    <row r="131" spans="1:103" s="2" customFormat="1" x14ac:dyDescent="0.2">
      <c r="A131" s="41" t="s">
        <v>5</v>
      </c>
      <c r="B131" s="42"/>
      <c r="C131" s="43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5"/>
      <c r="CK131" s="44"/>
      <c r="CL131" s="46"/>
      <c r="CM131" s="44"/>
      <c r="CN131" s="44"/>
      <c r="CO131" s="44"/>
      <c r="CP131" s="44"/>
      <c r="CQ131" s="44"/>
      <c r="CR131" s="45"/>
      <c r="CS131" s="45"/>
      <c r="CT131" s="45"/>
      <c r="CU131" s="45"/>
      <c r="CV131" s="45"/>
      <c r="CW131" s="45"/>
      <c r="CX131" s="45"/>
      <c r="CY131" s="45"/>
    </row>
    <row r="132" spans="1:103" s="26" customFormat="1" x14ac:dyDescent="0.2">
      <c r="A132" s="7" t="s">
        <v>24</v>
      </c>
      <c r="B132" s="7"/>
      <c r="C132" s="4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197"/>
      <c r="BB132" s="197"/>
      <c r="BC132" s="197"/>
      <c r="BD132" s="197"/>
      <c r="BE132" s="197"/>
      <c r="BF132" s="197"/>
      <c r="BG132" s="197"/>
      <c r="BH132" s="197"/>
      <c r="BI132" s="197"/>
      <c r="BJ132" s="197"/>
      <c r="BK132" s="197"/>
      <c r="BL132" s="197"/>
      <c r="BM132" s="197"/>
      <c r="BN132" s="197"/>
      <c r="BO132" s="197"/>
      <c r="BP132" s="197"/>
      <c r="BQ132" s="197"/>
      <c r="BR132" s="197"/>
      <c r="BS132" s="197"/>
      <c r="BT132" s="197"/>
      <c r="BU132" s="197"/>
      <c r="BV132" s="197"/>
      <c r="BW132" s="197"/>
      <c r="BX132" s="197"/>
      <c r="BY132" s="197"/>
      <c r="BZ132" s="197"/>
      <c r="CA132" s="197"/>
      <c r="CB132" s="197"/>
      <c r="CC132" s="197"/>
      <c r="CD132" s="197"/>
      <c r="CE132" s="197"/>
      <c r="CF132" s="197"/>
      <c r="CG132" s="197"/>
      <c r="CH132" s="197"/>
      <c r="CI132" s="197"/>
      <c r="CJ132" s="197"/>
      <c r="CK132" s="197"/>
      <c r="CL132" s="197"/>
      <c r="CM132" s="197"/>
      <c r="CN132" s="197"/>
      <c r="CO132" s="197"/>
      <c r="CP132" s="197"/>
      <c r="CQ132" s="197"/>
      <c r="CR132" s="197"/>
      <c r="CS132" s="197"/>
      <c r="CT132" s="197"/>
      <c r="CU132" s="197"/>
      <c r="CV132" s="197"/>
      <c r="CW132" s="197"/>
      <c r="CX132" s="197"/>
      <c r="CY132" s="197"/>
    </row>
    <row r="133" spans="1:103" x14ac:dyDescent="0.2">
      <c r="A133" s="8" t="s">
        <v>209</v>
      </c>
      <c r="B133" s="40"/>
      <c r="C133" s="19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  <c r="AR133" s="198"/>
      <c r="AS133" s="198"/>
      <c r="AT133" s="198"/>
      <c r="AU133" s="198"/>
      <c r="AV133" s="198"/>
      <c r="AW133" s="198"/>
      <c r="AX133" s="198"/>
      <c r="AY133" s="198"/>
      <c r="AZ133" s="19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  <c r="BZ133" s="198"/>
      <c r="CA133" s="198"/>
      <c r="CB133" s="198"/>
      <c r="CC133" s="198"/>
      <c r="CD133" s="198"/>
      <c r="CE133" s="198"/>
      <c r="CF133" s="198"/>
      <c r="CG133" s="198"/>
      <c r="CH133" s="198"/>
      <c r="CI133" s="198"/>
      <c r="CJ133" s="198"/>
      <c r="CK133" s="198"/>
      <c r="CL133" s="198"/>
      <c r="CM133" s="198"/>
      <c r="CN133" s="198"/>
      <c r="CO133" s="198"/>
      <c r="CP133" s="198"/>
      <c r="CQ133" s="198"/>
      <c r="CR133" s="198"/>
      <c r="CS133" s="198"/>
      <c r="CT133" s="198"/>
      <c r="CU133" s="198"/>
      <c r="CV133" s="198"/>
      <c r="CW133" s="198"/>
      <c r="CX133" s="198"/>
      <c r="CY133" s="198"/>
    </row>
    <row r="134" spans="1:103" s="26" customFormat="1" x14ac:dyDescent="0.2">
      <c r="A134" s="30" t="s">
        <v>207</v>
      </c>
      <c r="B134" s="30"/>
      <c r="C134" s="34"/>
      <c r="D134" s="35">
        <f>IFERROR(D133/D125,0)</f>
        <v>0</v>
      </c>
      <c r="E134" s="35">
        <f t="shared" ref="E134:BP134" si="10">IFERROR(E133/E125,0)</f>
        <v>0</v>
      </c>
      <c r="F134" s="35">
        <f t="shared" si="10"/>
        <v>0</v>
      </c>
      <c r="G134" s="35">
        <f t="shared" si="10"/>
        <v>0</v>
      </c>
      <c r="H134" s="35">
        <f t="shared" si="10"/>
        <v>0</v>
      </c>
      <c r="I134" s="35">
        <f t="shared" si="10"/>
        <v>0</v>
      </c>
      <c r="J134" s="35">
        <f t="shared" si="10"/>
        <v>0</v>
      </c>
      <c r="K134" s="35">
        <f t="shared" si="10"/>
        <v>0</v>
      </c>
      <c r="L134" s="35">
        <f t="shared" si="10"/>
        <v>0</v>
      </c>
      <c r="M134" s="35">
        <f t="shared" si="10"/>
        <v>0</v>
      </c>
      <c r="N134" s="35">
        <f t="shared" si="10"/>
        <v>0</v>
      </c>
      <c r="O134" s="35">
        <f t="shared" si="10"/>
        <v>0</v>
      </c>
      <c r="P134" s="35">
        <f t="shared" si="10"/>
        <v>0</v>
      </c>
      <c r="Q134" s="35">
        <f t="shared" si="10"/>
        <v>0</v>
      </c>
      <c r="R134" s="35">
        <f t="shared" si="10"/>
        <v>0</v>
      </c>
      <c r="S134" s="35">
        <f t="shared" si="10"/>
        <v>0</v>
      </c>
      <c r="T134" s="35">
        <f t="shared" si="10"/>
        <v>0</v>
      </c>
      <c r="U134" s="35">
        <f t="shared" si="10"/>
        <v>0</v>
      </c>
      <c r="V134" s="35">
        <f t="shared" si="10"/>
        <v>0</v>
      </c>
      <c r="W134" s="35">
        <f t="shared" si="10"/>
        <v>0</v>
      </c>
      <c r="X134" s="35">
        <f t="shared" si="10"/>
        <v>0</v>
      </c>
      <c r="Y134" s="35">
        <f t="shared" si="10"/>
        <v>0</v>
      </c>
      <c r="Z134" s="35">
        <f t="shared" si="10"/>
        <v>0</v>
      </c>
      <c r="AA134" s="35">
        <f t="shared" si="10"/>
        <v>0</v>
      </c>
      <c r="AB134" s="35">
        <f t="shared" si="10"/>
        <v>0</v>
      </c>
      <c r="AC134" s="35">
        <f t="shared" si="10"/>
        <v>0</v>
      </c>
      <c r="AD134" s="35">
        <f t="shared" si="10"/>
        <v>0</v>
      </c>
      <c r="AE134" s="35">
        <f t="shared" si="10"/>
        <v>0</v>
      </c>
      <c r="AF134" s="35">
        <f t="shared" si="10"/>
        <v>0</v>
      </c>
      <c r="AG134" s="35">
        <f t="shared" si="10"/>
        <v>0</v>
      </c>
      <c r="AH134" s="35">
        <f t="shared" si="10"/>
        <v>0</v>
      </c>
      <c r="AI134" s="35">
        <f t="shared" si="10"/>
        <v>0</v>
      </c>
      <c r="AJ134" s="35">
        <f t="shared" si="10"/>
        <v>0</v>
      </c>
      <c r="AK134" s="35">
        <f t="shared" si="10"/>
        <v>0</v>
      </c>
      <c r="AL134" s="35">
        <f t="shared" si="10"/>
        <v>0</v>
      </c>
      <c r="AM134" s="35">
        <f t="shared" si="10"/>
        <v>0</v>
      </c>
      <c r="AN134" s="35">
        <f t="shared" si="10"/>
        <v>0</v>
      </c>
      <c r="AO134" s="35">
        <f t="shared" si="10"/>
        <v>0</v>
      </c>
      <c r="AP134" s="35">
        <f t="shared" si="10"/>
        <v>0</v>
      </c>
      <c r="AQ134" s="35">
        <f t="shared" si="10"/>
        <v>0</v>
      </c>
      <c r="AR134" s="35">
        <f t="shared" si="10"/>
        <v>0</v>
      </c>
      <c r="AS134" s="35">
        <f t="shared" si="10"/>
        <v>0</v>
      </c>
      <c r="AT134" s="35">
        <f t="shared" si="10"/>
        <v>0</v>
      </c>
      <c r="AU134" s="35">
        <f t="shared" si="10"/>
        <v>0</v>
      </c>
      <c r="AV134" s="35">
        <f t="shared" si="10"/>
        <v>0</v>
      </c>
      <c r="AW134" s="35">
        <f t="shared" si="10"/>
        <v>0</v>
      </c>
      <c r="AX134" s="35">
        <f t="shared" si="10"/>
        <v>0</v>
      </c>
      <c r="AY134" s="35">
        <f t="shared" si="10"/>
        <v>0</v>
      </c>
      <c r="AZ134" s="35">
        <f t="shared" si="10"/>
        <v>0</v>
      </c>
      <c r="BA134" s="35">
        <f t="shared" si="10"/>
        <v>0</v>
      </c>
      <c r="BB134" s="35">
        <f t="shared" si="10"/>
        <v>0</v>
      </c>
      <c r="BC134" s="35">
        <f t="shared" si="10"/>
        <v>0</v>
      </c>
      <c r="BD134" s="35">
        <f t="shared" si="10"/>
        <v>0</v>
      </c>
      <c r="BE134" s="35">
        <f t="shared" si="10"/>
        <v>0</v>
      </c>
      <c r="BF134" s="35">
        <f t="shared" si="10"/>
        <v>0</v>
      </c>
      <c r="BG134" s="35">
        <f t="shared" si="10"/>
        <v>0</v>
      </c>
      <c r="BH134" s="35">
        <f t="shared" si="10"/>
        <v>0</v>
      </c>
      <c r="BI134" s="35">
        <f t="shared" si="10"/>
        <v>0</v>
      </c>
      <c r="BJ134" s="35">
        <f t="shared" si="10"/>
        <v>0</v>
      </c>
      <c r="BK134" s="35">
        <f t="shared" si="10"/>
        <v>0</v>
      </c>
      <c r="BL134" s="35">
        <f t="shared" si="10"/>
        <v>0</v>
      </c>
      <c r="BM134" s="35">
        <f t="shared" si="10"/>
        <v>0</v>
      </c>
      <c r="BN134" s="35">
        <f t="shared" si="10"/>
        <v>0</v>
      </c>
      <c r="BO134" s="35">
        <f t="shared" si="10"/>
        <v>0</v>
      </c>
      <c r="BP134" s="35">
        <f t="shared" si="10"/>
        <v>0</v>
      </c>
      <c r="BQ134" s="35">
        <f t="shared" ref="BQ134:CY134" si="11">IFERROR(BQ133/BQ125,0)</f>
        <v>0</v>
      </c>
      <c r="BR134" s="35">
        <f t="shared" si="11"/>
        <v>0</v>
      </c>
      <c r="BS134" s="35">
        <f t="shared" si="11"/>
        <v>0</v>
      </c>
      <c r="BT134" s="35">
        <f t="shared" si="11"/>
        <v>0</v>
      </c>
      <c r="BU134" s="35">
        <f t="shared" si="11"/>
        <v>0</v>
      </c>
      <c r="BV134" s="35">
        <f t="shared" si="11"/>
        <v>0</v>
      </c>
      <c r="BW134" s="35">
        <f t="shared" si="11"/>
        <v>0</v>
      </c>
      <c r="BX134" s="35">
        <f t="shared" si="11"/>
        <v>0</v>
      </c>
      <c r="BY134" s="35">
        <f t="shared" si="11"/>
        <v>0</v>
      </c>
      <c r="BZ134" s="35">
        <f t="shared" si="11"/>
        <v>0</v>
      </c>
      <c r="CA134" s="35">
        <f t="shared" si="11"/>
        <v>0</v>
      </c>
      <c r="CB134" s="35">
        <f t="shared" si="11"/>
        <v>0</v>
      </c>
      <c r="CC134" s="35">
        <f t="shared" si="11"/>
        <v>0</v>
      </c>
      <c r="CD134" s="35">
        <f t="shared" si="11"/>
        <v>0</v>
      </c>
      <c r="CE134" s="35">
        <f t="shared" si="11"/>
        <v>0</v>
      </c>
      <c r="CF134" s="35">
        <f t="shared" si="11"/>
        <v>0</v>
      </c>
      <c r="CG134" s="35">
        <f t="shared" si="11"/>
        <v>0</v>
      </c>
      <c r="CH134" s="35">
        <f t="shared" si="11"/>
        <v>0</v>
      </c>
      <c r="CI134" s="35">
        <f t="shared" si="11"/>
        <v>0</v>
      </c>
      <c r="CJ134" s="35">
        <f t="shared" si="11"/>
        <v>0</v>
      </c>
      <c r="CK134" s="35">
        <f t="shared" si="11"/>
        <v>0</v>
      </c>
      <c r="CL134" s="35">
        <f t="shared" si="11"/>
        <v>0</v>
      </c>
      <c r="CM134" s="35">
        <f t="shared" si="11"/>
        <v>0</v>
      </c>
      <c r="CN134" s="35">
        <f t="shared" si="11"/>
        <v>0</v>
      </c>
      <c r="CO134" s="35">
        <f t="shared" si="11"/>
        <v>0</v>
      </c>
      <c r="CP134" s="35">
        <f t="shared" si="11"/>
        <v>0</v>
      </c>
      <c r="CQ134" s="35">
        <f t="shared" si="11"/>
        <v>0</v>
      </c>
      <c r="CR134" s="35">
        <f t="shared" si="11"/>
        <v>0</v>
      </c>
      <c r="CS134" s="35">
        <f t="shared" si="11"/>
        <v>0</v>
      </c>
      <c r="CT134" s="35">
        <f t="shared" si="11"/>
        <v>0</v>
      </c>
      <c r="CU134" s="35">
        <f t="shared" si="11"/>
        <v>0</v>
      </c>
      <c r="CV134" s="35">
        <f t="shared" si="11"/>
        <v>0</v>
      </c>
      <c r="CW134" s="35">
        <f t="shared" si="11"/>
        <v>0</v>
      </c>
      <c r="CX134" s="35">
        <f t="shared" si="11"/>
        <v>0</v>
      </c>
      <c r="CY134" s="35">
        <f t="shared" si="11"/>
        <v>0</v>
      </c>
    </row>
    <row r="135" spans="1:103" s="26" customFormat="1" x14ac:dyDescent="0.2">
      <c r="A135" s="48" t="s">
        <v>205</v>
      </c>
      <c r="B135" s="48"/>
      <c r="C135" s="33"/>
      <c r="D135" s="48">
        <f t="shared" ref="D135:BO135" si="12">IFERROR(D132/D133,0)</f>
        <v>0</v>
      </c>
      <c r="E135" s="48">
        <f t="shared" si="12"/>
        <v>0</v>
      </c>
      <c r="F135" s="48">
        <f t="shared" si="12"/>
        <v>0</v>
      </c>
      <c r="G135" s="48">
        <f t="shared" si="12"/>
        <v>0</v>
      </c>
      <c r="H135" s="48">
        <f t="shared" si="12"/>
        <v>0</v>
      </c>
      <c r="I135" s="48">
        <f t="shared" si="12"/>
        <v>0</v>
      </c>
      <c r="J135" s="48">
        <f t="shared" si="12"/>
        <v>0</v>
      </c>
      <c r="K135" s="48">
        <f t="shared" si="12"/>
        <v>0</v>
      </c>
      <c r="L135" s="48">
        <f t="shared" si="12"/>
        <v>0</v>
      </c>
      <c r="M135" s="48">
        <f t="shared" si="12"/>
        <v>0</v>
      </c>
      <c r="N135" s="48">
        <f t="shared" si="12"/>
        <v>0</v>
      </c>
      <c r="O135" s="48">
        <f t="shared" si="12"/>
        <v>0</v>
      </c>
      <c r="P135" s="48">
        <f t="shared" si="12"/>
        <v>0</v>
      </c>
      <c r="Q135" s="48">
        <f t="shared" si="12"/>
        <v>0</v>
      </c>
      <c r="R135" s="48">
        <f t="shared" si="12"/>
        <v>0</v>
      </c>
      <c r="S135" s="48">
        <f t="shared" si="12"/>
        <v>0</v>
      </c>
      <c r="T135" s="48">
        <f t="shared" si="12"/>
        <v>0</v>
      </c>
      <c r="U135" s="48">
        <f t="shared" si="12"/>
        <v>0</v>
      </c>
      <c r="V135" s="48">
        <f t="shared" si="12"/>
        <v>0</v>
      </c>
      <c r="W135" s="48">
        <f t="shared" si="12"/>
        <v>0</v>
      </c>
      <c r="X135" s="48">
        <f t="shared" si="12"/>
        <v>0</v>
      </c>
      <c r="Y135" s="48">
        <f t="shared" si="12"/>
        <v>0</v>
      </c>
      <c r="Z135" s="48">
        <f t="shared" si="12"/>
        <v>0</v>
      </c>
      <c r="AA135" s="48">
        <f t="shared" si="12"/>
        <v>0</v>
      </c>
      <c r="AB135" s="48">
        <f t="shared" si="12"/>
        <v>0</v>
      </c>
      <c r="AC135" s="48">
        <f t="shared" si="12"/>
        <v>0</v>
      </c>
      <c r="AD135" s="48">
        <f t="shared" si="12"/>
        <v>0</v>
      </c>
      <c r="AE135" s="48">
        <f t="shared" si="12"/>
        <v>0</v>
      </c>
      <c r="AF135" s="48">
        <f t="shared" si="12"/>
        <v>0</v>
      </c>
      <c r="AG135" s="48">
        <f t="shared" si="12"/>
        <v>0</v>
      </c>
      <c r="AH135" s="48">
        <f t="shared" si="12"/>
        <v>0</v>
      </c>
      <c r="AI135" s="48">
        <f t="shared" si="12"/>
        <v>0</v>
      </c>
      <c r="AJ135" s="48">
        <f t="shared" si="12"/>
        <v>0</v>
      </c>
      <c r="AK135" s="48">
        <f t="shared" si="12"/>
        <v>0</v>
      </c>
      <c r="AL135" s="48">
        <f t="shared" si="12"/>
        <v>0</v>
      </c>
      <c r="AM135" s="48">
        <f t="shared" si="12"/>
        <v>0</v>
      </c>
      <c r="AN135" s="48">
        <f t="shared" si="12"/>
        <v>0</v>
      </c>
      <c r="AO135" s="48">
        <f t="shared" si="12"/>
        <v>0</v>
      </c>
      <c r="AP135" s="48">
        <f t="shared" si="12"/>
        <v>0</v>
      </c>
      <c r="AQ135" s="48">
        <f t="shared" si="12"/>
        <v>0</v>
      </c>
      <c r="AR135" s="48">
        <f t="shared" si="12"/>
        <v>0</v>
      </c>
      <c r="AS135" s="48">
        <f t="shared" si="12"/>
        <v>0</v>
      </c>
      <c r="AT135" s="48">
        <f t="shared" si="12"/>
        <v>0</v>
      </c>
      <c r="AU135" s="48">
        <f t="shared" si="12"/>
        <v>0</v>
      </c>
      <c r="AV135" s="48">
        <f t="shared" si="12"/>
        <v>0</v>
      </c>
      <c r="AW135" s="48">
        <f t="shared" si="12"/>
        <v>0</v>
      </c>
      <c r="AX135" s="48">
        <f t="shared" si="12"/>
        <v>0</v>
      </c>
      <c r="AY135" s="48">
        <f t="shared" si="12"/>
        <v>0</v>
      </c>
      <c r="AZ135" s="48">
        <f t="shared" si="12"/>
        <v>0</v>
      </c>
      <c r="BA135" s="48">
        <f t="shared" si="12"/>
        <v>0</v>
      </c>
      <c r="BB135" s="48">
        <f t="shared" si="12"/>
        <v>0</v>
      </c>
      <c r="BC135" s="48">
        <f t="shared" si="12"/>
        <v>0</v>
      </c>
      <c r="BD135" s="48">
        <f t="shared" si="12"/>
        <v>0</v>
      </c>
      <c r="BE135" s="48">
        <f t="shared" si="12"/>
        <v>0</v>
      </c>
      <c r="BF135" s="48">
        <f t="shared" si="12"/>
        <v>0</v>
      </c>
      <c r="BG135" s="48">
        <f t="shared" si="12"/>
        <v>0</v>
      </c>
      <c r="BH135" s="48">
        <f t="shared" si="12"/>
        <v>0</v>
      </c>
      <c r="BI135" s="48">
        <f t="shared" si="12"/>
        <v>0</v>
      </c>
      <c r="BJ135" s="48">
        <f t="shared" si="12"/>
        <v>0</v>
      </c>
      <c r="BK135" s="48">
        <f t="shared" si="12"/>
        <v>0</v>
      </c>
      <c r="BL135" s="48">
        <f t="shared" si="12"/>
        <v>0</v>
      </c>
      <c r="BM135" s="48">
        <f t="shared" si="12"/>
        <v>0</v>
      </c>
      <c r="BN135" s="48">
        <f t="shared" si="12"/>
        <v>0</v>
      </c>
      <c r="BO135" s="48">
        <f t="shared" si="12"/>
        <v>0</v>
      </c>
      <c r="BP135" s="48">
        <f t="shared" ref="BP135:CR135" si="13">IFERROR(BP132/BP133,0)</f>
        <v>0</v>
      </c>
      <c r="BQ135" s="48">
        <f t="shared" si="13"/>
        <v>0</v>
      </c>
      <c r="BR135" s="48">
        <f t="shared" si="13"/>
        <v>0</v>
      </c>
      <c r="BS135" s="48">
        <f t="shared" si="13"/>
        <v>0</v>
      </c>
      <c r="BT135" s="48">
        <f t="shared" si="13"/>
        <v>0</v>
      </c>
      <c r="BU135" s="48">
        <f t="shared" si="13"/>
        <v>0</v>
      </c>
      <c r="BV135" s="48">
        <f t="shared" si="13"/>
        <v>0</v>
      </c>
      <c r="BW135" s="48">
        <f t="shared" si="13"/>
        <v>0</v>
      </c>
      <c r="BX135" s="48">
        <f t="shared" si="13"/>
        <v>0</v>
      </c>
      <c r="BY135" s="48">
        <f t="shared" si="13"/>
        <v>0</v>
      </c>
      <c r="BZ135" s="48">
        <f t="shared" si="13"/>
        <v>0</v>
      </c>
      <c r="CA135" s="48">
        <f t="shared" si="13"/>
        <v>0</v>
      </c>
      <c r="CB135" s="48">
        <f t="shared" si="13"/>
        <v>0</v>
      </c>
      <c r="CC135" s="48">
        <f t="shared" si="13"/>
        <v>0</v>
      </c>
      <c r="CD135" s="48">
        <f t="shared" si="13"/>
        <v>0</v>
      </c>
      <c r="CE135" s="48">
        <f t="shared" si="13"/>
        <v>0</v>
      </c>
      <c r="CF135" s="48">
        <f t="shared" si="13"/>
        <v>0</v>
      </c>
      <c r="CG135" s="48">
        <f t="shared" si="13"/>
        <v>0</v>
      </c>
      <c r="CH135" s="48">
        <f t="shared" ref="CH135:CI135" si="14">IFERROR(CH132/CH133,0)</f>
        <v>0</v>
      </c>
      <c r="CI135" s="48">
        <f t="shared" si="14"/>
        <v>0</v>
      </c>
      <c r="CJ135" s="48">
        <f t="shared" si="13"/>
        <v>0</v>
      </c>
      <c r="CK135" s="48">
        <f t="shared" si="13"/>
        <v>0</v>
      </c>
      <c r="CL135" s="48">
        <f t="shared" si="13"/>
        <v>0</v>
      </c>
      <c r="CM135" s="48">
        <f t="shared" ref="CM135:CO135" si="15">IFERROR(CM132/CM133,0)</f>
        <v>0</v>
      </c>
      <c r="CN135" s="48">
        <f t="shared" si="15"/>
        <v>0</v>
      </c>
      <c r="CO135" s="48">
        <f t="shared" si="15"/>
        <v>0</v>
      </c>
      <c r="CP135" s="48">
        <f t="shared" si="13"/>
        <v>0</v>
      </c>
      <c r="CQ135" s="48">
        <f t="shared" si="13"/>
        <v>0</v>
      </c>
      <c r="CR135" s="48">
        <f t="shared" si="13"/>
        <v>0</v>
      </c>
      <c r="CS135" s="48"/>
      <c r="CT135" s="48"/>
      <c r="CU135" s="48"/>
      <c r="CV135" s="48">
        <f t="shared" ref="CV135:CY135" si="16">IFERROR(CV132/CV133,0)</f>
        <v>0</v>
      </c>
      <c r="CW135" s="48">
        <f t="shared" si="16"/>
        <v>0</v>
      </c>
      <c r="CX135" s="48"/>
      <c r="CY135" s="48">
        <f t="shared" si="16"/>
        <v>0</v>
      </c>
    </row>
    <row r="136" spans="1:103" s="2" customFormat="1" x14ac:dyDescent="0.2">
      <c r="A136" s="9" t="s">
        <v>74</v>
      </c>
      <c r="B136" s="10"/>
      <c r="C136" s="2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21"/>
    </row>
    <row r="137" spans="1:103" s="2" customFormat="1" x14ac:dyDescent="0.2">
      <c r="A137" s="144" t="s">
        <v>72</v>
      </c>
      <c r="B137" s="91"/>
      <c r="C137" s="159">
        <f>SUM(D137:CY137)</f>
        <v>0</v>
      </c>
      <c r="D137" s="160">
        <f>D123+D128+D132</f>
        <v>0</v>
      </c>
      <c r="E137" s="160">
        <f t="shared" ref="E137:BP137" si="17">E123+E128+E132</f>
        <v>0</v>
      </c>
      <c r="F137" s="160">
        <f t="shared" si="17"/>
        <v>0</v>
      </c>
      <c r="G137" s="160">
        <f t="shared" si="17"/>
        <v>0</v>
      </c>
      <c r="H137" s="160">
        <f t="shared" si="17"/>
        <v>0</v>
      </c>
      <c r="I137" s="160">
        <f t="shared" si="17"/>
        <v>0</v>
      </c>
      <c r="J137" s="160">
        <f t="shared" si="17"/>
        <v>0</v>
      </c>
      <c r="K137" s="160">
        <f t="shared" si="17"/>
        <v>0</v>
      </c>
      <c r="L137" s="160">
        <f t="shared" si="17"/>
        <v>0</v>
      </c>
      <c r="M137" s="160">
        <f t="shared" si="17"/>
        <v>0</v>
      </c>
      <c r="N137" s="160">
        <f t="shared" si="17"/>
        <v>0</v>
      </c>
      <c r="O137" s="160">
        <f t="shared" si="17"/>
        <v>0</v>
      </c>
      <c r="P137" s="160">
        <f t="shared" si="17"/>
        <v>0</v>
      </c>
      <c r="Q137" s="160">
        <f t="shared" si="17"/>
        <v>0</v>
      </c>
      <c r="R137" s="160">
        <f t="shared" si="17"/>
        <v>0</v>
      </c>
      <c r="S137" s="160">
        <f t="shared" si="17"/>
        <v>0</v>
      </c>
      <c r="T137" s="160">
        <f t="shared" si="17"/>
        <v>0</v>
      </c>
      <c r="U137" s="160">
        <f t="shared" si="17"/>
        <v>0</v>
      </c>
      <c r="V137" s="160">
        <f t="shared" si="17"/>
        <v>0</v>
      </c>
      <c r="W137" s="160">
        <f t="shared" si="17"/>
        <v>0</v>
      </c>
      <c r="X137" s="160">
        <f t="shared" si="17"/>
        <v>0</v>
      </c>
      <c r="Y137" s="160">
        <f t="shared" si="17"/>
        <v>0</v>
      </c>
      <c r="Z137" s="160">
        <f t="shared" si="17"/>
        <v>0</v>
      </c>
      <c r="AA137" s="160">
        <f t="shared" si="17"/>
        <v>0</v>
      </c>
      <c r="AB137" s="160">
        <f t="shared" si="17"/>
        <v>0</v>
      </c>
      <c r="AC137" s="160">
        <f t="shared" si="17"/>
        <v>0</v>
      </c>
      <c r="AD137" s="160">
        <f t="shared" si="17"/>
        <v>0</v>
      </c>
      <c r="AE137" s="160">
        <f t="shared" si="17"/>
        <v>0</v>
      </c>
      <c r="AF137" s="160">
        <f t="shared" si="17"/>
        <v>0</v>
      </c>
      <c r="AG137" s="160">
        <f t="shared" si="17"/>
        <v>0</v>
      </c>
      <c r="AH137" s="160">
        <f t="shared" si="17"/>
        <v>0</v>
      </c>
      <c r="AI137" s="160">
        <f t="shared" si="17"/>
        <v>0</v>
      </c>
      <c r="AJ137" s="160">
        <f t="shared" si="17"/>
        <v>0</v>
      </c>
      <c r="AK137" s="160">
        <f t="shared" si="17"/>
        <v>0</v>
      </c>
      <c r="AL137" s="160">
        <f t="shared" si="17"/>
        <v>0</v>
      </c>
      <c r="AM137" s="160">
        <f t="shared" si="17"/>
        <v>0</v>
      </c>
      <c r="AN137" s="160">
        <f t="shared" si="17"/>
        <v>0</v>
      </c>
      <c r="AO137" s="160">
        <f t="shared" si="17"/>
        <v>0</v>
      </c>
      <c r="AP137" s="160">
        <f t="shared" si="17"/>
        <v>0</v>
      </c>
      <c r="AQ137" s="160">
        <f t="shared" si="17"/>
        <v>0</v>
      </c>
      <c r="AR137" s="160">
        <f t="shared" si="17"/>
        <v>0</v>
      </c>
      <c r="AS137" s="160">
        <f t="shared" si="17"/>
        <v>0</v>
      </c>
      <c r="AT137" s="160">
        <f t="shared" si="17"/>
        <v>0</v>
      </c>
      <c r="AU137" s="160">
        <f t="shared" si="17"/>
        <v>0</v>
      </c>
      <c r="AV137" s="160">
        <f t="shared" si="17"/>
        <v>0</v>
      </c>
      <c r="AW137" s="160">
        <f t="shared" si="17"/>
        <v>0</v>
      </c>
      <c r="AX137" s="160">
        <f t="shared" si="17"/>
        <v>0</v>
      </c>
      <c r="AY137" s="160">
        <f t="shared" si="17"/>
        <v>0</v>
      </c>
      <c r="AZ137" s="160">
        <f t="shared" si="17"/>
        <v>0</v>
      </c>
      <c r="BA137" s="160">
        <f t="shared" si="17"/>
        <v>0</v>
      </c>
      <c r="BB137" s="160">
        <f t="shared" si="17"/>
        <v>0</v>
      </c>
      <c r="BC137" s="160">
        <f t="shared" si="17"/>
        <v>0</v>
      </c>
      <c r="BD137" s="160">
        <f t="shared" si="17"/>
        <v>0</v>
      </c>
      <c r="BE137" s="160">
        <f t="shared" si="17"/>
        <v>0</v>
      </c>
      <c r="BF137" s="160">
        <f t="shared" si="17"/>
        <v>0</v>
      </c>
      <c r="BG137" s="160">
        <f t="shared" si="17"/>
        <v>0</v>
      </c>
      <c r="BH137" s="160">
        <f t="shared" si="17"/>
        <v>0</v>
      </c>
      <c r="BI137" s="160">
        <f t="shared" si="17"/>
        <v>0</v>
      </c>
      <c r="BJ137" s="160">
        <f t="shared" si="17"/>
        <v>0</v>
      </c>
      <c r="BK137" s="160">
        <f t="shared" si="17"/>
        <v>0</v>
      </c>
      <c r="BL137" s="160">
        <f t="shared" si="17"/>
        <v>0</v>
      </c>
      <c r="BM137" s="160">
        <f t="shared" si="17"/>
        <v>0</v>
      </c>
      <c r="BN137" s="160">
        <f t="shared" si="17"/>
        <v>0</v>
      </c>
      <c r="BO137" s="160">
        <f t="shared" si="17"/>
        <v>0</v>
      </c>
      <c r="BP137" s="160">
        <f t="shared" si="17"/>
        <v>0</v>
      </c>
      <c r="BQ137" s="160">
        <f t="shared" ref="BQ137:CY137" si="18">BQ123+BQ128+BQ132</f>
        <v>0</v>
      </c>
      <c r="BR137" s="160">
        <f t="shared" si="18"/>
        <v>0</v>
      </c>
      <c r="BS137" s="160">
        <f t="shared" si="18"/>
        <v>0</v>
      </c>
      <c r="BT137" s="160">
        <f t="shared" si="18"/>
        <v>0</v>
      </c>
      <c r="BU137" s="160">
        <f t="shared" si="18"/>
        <v>0</v>
      </c>
      <c r="BV137" s="160">
        <f t="shared" si="18"/>
        <v>0</v>
      </c>
      <c r="BW137" s="160">
        <f t="shared" si="18"/>
        <v>0</v>
      </c>
      <c r="BX137" s="160">
        <f t="shared" si="18"/>
        <v>0</v>
      </c>
      <c r="BY137" s="160">
        <f t="shared" si="18"/>
        <v>0</v>
      </c>
      <c r="BZ137" s="160">
        <f t="shared" si="18"/>
        <v>0</v>
      </c>
      <c r="CA137" s="160">
        <f t="shared" si="18"/>
        <v>0</v>
      </c>
      <c r="CB137" s="160">
        <f t="shared" si="18"/>
        <v>0</v>
      </c>
      <c r="CC137" s="160">
        <f t="shared" si="18"/>
        <v>0</v>
      </c>
      <c r="CD137" s="160">
        <f t="shared" si="18"/>
        <v>0</v>
      </c>
      <c r="CE137" s="160">
        <f t="shared" si="18"/>
        <v>0</v>
      </c>
      <c r="CF137" s="160">
        <f t="shared" si="18"/>
        <v>0</v>
      </c>
      <c r="CG137" s="160">
        <f t="shared" si="18"/>
        <v>0</v>
      </c>
      <c r="CH137" s="160">
        <f t="shared" si="18"/>
        <v>0</v>
      </c>
      <c r="CI137" s="160">
        <f t="shared" si="18"/>
        <v>0</v>
      </c>
      <c r="CJ137" s="160">
        <f t="shared" si="18"/>
        <v>0</v>
      </c>
      <c r="CK137" s="160">
        <f t="shared" si="18"/>
        <v>0</v>
      </c>
      <c r="CL137" s="160">
        <f t="shared" si="18"/>
        <v>0</v>
      </c>
      <c r="CM137" s="160">
        <f t="shared" si="18"/>
        <v>0</v>
      </c>
      <c r="CN137" s="160">
        <f t="shared" si="18"/>
        <v>0</v>
      </c>
      <c r="CO137" s="160">
        <f t="shared" si="18"/>
        <v>0</v>
      </c>
      <c r="CP137" s="160">
        <f t="shared" si="18"/>
        <v>0</v>
      </c>
      <c r="CQ137" s="160">
        <f t="shared" si="18"/>
        <v>0</v>
      </c>
      <c r="CR137" s="160">
        <f t="shared" si="18"/>
        <v>0</v>
      </c>
      <c r="CS137" s="160">
        <f t="shared" si="18"/>
        <v>0</v>
      </c>
      <c r="CT137" s="160">
        <f t="shared" si="18"/>
        <v>0</v>
      </c>
      <c r="CU137" s="160">
        <f t="shared" si="18"/>
        <v>0</v>
      </c>
      <c r="CV137" s="160">
        <f t="shared" si="18"/>
        <v>0</v>
      </c>
      <c r="CW137" s="160">
        <f t="shared" si="18"/>
        <v>0</v>
      </c>
      <c r="CX137" s="160">
        <f t="shared" si="18"/>
        <v>0</v>
      </c>
      <c r="CY137" s="160">
        <f t="shared" si="18"/>
        <v>0</v>
      </c>
    </row>
    <row r="138" spans="1:103" s="2" customFormat="1" x14ac:dyDescent="0.2">
      <c r="A138" s="145" t="s">
        <v>153</v>
      </c>
      <c r="B138" s="114"/>
      <c r="C138" s="161">
        <f>SUM(D138:CY138)</f>
        <v>0</v>
      </c>
      <c r="D138" s="162">
        <f>D125+D129+D133</f>
        <v>0</v>
      </c>
      <c r="E138" s="162">
        <f t="shared" ref="E138:BP138" si="19">E125+E129+E133</f>
        <v>0</v>
      </c>
      <c r="F138" s="162">
        <f t="shared" si="19"/>
        <v>0</v>
      </c>
      <c r="G138" s="162">
        <f t="shared" si="19"/>
        <v>0</v>
      </c>
      <c r="H138" s="162">
        <f t="shared" si="19"/>
        <v>0</v>
      </c>
      <c r="I138" s="162">
        <f t="shared" si="19"/>
        <v>0</v>
      </c>
      <c r="J138" s="162">
        <f t="shared" si="19"/>
        <v>0</v>
      </c>
      <c r="K138" s="162">
        <f t="shared" si="19"/>
        <v>0</v>
      </c>
      <c r="L138" s="162">
        <f t="shared" si="19"/>
        <v>0</v>
      </c>
      <c r="M138" s="162">
        <f t="shared" si="19"/>
        <v>0</v>
      </c>
      <c r="N138" s="162">
        <f t="shared" si="19"/>
        <v>0</v>
      </c>
      <c r="O138" s="162">
        <f t="shared" si="19"/>
        <v>0</v>
      </c>
      <c r="P138" s="162">
        <f t="shared" si="19"/>
        <v>0</v>
      </c>
      <c r="Q138" s="162">
        <f t="shared" si="19"/>
        <v>0</v>
      </c>
      <c r="R138" s="162">
        <f t="shared" si="19"/>
        <v>0</v>
      </c>
      <c r="S138" s="162">
        <f t="shared" si="19"/>
        <v>0</v>
      </c>
      <c r="T138" s="162">
        <f t="shared" si="19"/>
        <v>0</v>
      </c>
      <c r="U138" s="162">
        <f t="shared" si="19"/>
        <v>0</v>
      </c>
      <c r="V138" s="162">
        <f t="shared" si="19"/>
        <v>0</v>
      </c>
      <c r="W138" s="162">
        <f t="shared" si="19"/>
        <v>0</v>
      </c>
      <c r="X138" s="162">
        <f t="shared" si="19"/>
        <v>0</v>
      </c>
      <c r="Y138" s="162">
        <f t="shared" si="19"/>
        <v>0</v>
      </c>
      <c r="Z138" s="162">
        <f t="shared" si="19"/>
        <v>0</v>
      </c>
      <c r="AA138" s="162">
        <f t="shared" si="19"/>
        <v>0</v>
      </c>
      <c r="AB138" s="162">
        <f t="shared" si="19"/>
        <v>0</v>
      </c>
      <c r="AC138" s="162">
        <f t="shared" si="19"/>
        <v>0</v>
      </c>
      <c r="AD138" s="162">
        <f t="shared" si="19"/>
        <v>0</v>
      </c>
      <c r="AE138" s="162">
        <f t="shared" si="19"/>
        <v>0</v>
      </c>
      <c r="AF138" s="162">
        <f t="shared" si="19"/>
        <v>0</v>
      </c>
      <c r="AG138" s="162">
        <f t="shared" si="19"/>
        <v>0</v>
      </c>
      <c r="AH138" s="162">
        <f t="shared" si="19"/>
        <v>0</v>
      </c>
      <c r="AI138" s="162">
        <f t="shared" si="19"/>
        <v>0</v>
      </c>
      <c r="AJ138" s="162">
        <f t="shared" si="19"/>
        <v>0</v>
      </c>
      <c r="AK138" s="162">
        <f t="shared" si="19"/>
        <v>0</v>
      </c>
      <c r="AL138" s="162">
        <f t="shared" si="19"/>
        <v>0</v>
      </c>
      <c r="AM138" s="162">
        <f t="shared" si="19"/>
        <v>0</v>
      </c>
      <c r="AN138" s="162">
        <f t="shared" si="19"/>
        <v>0</v>
      </c>
      <c r="AO138" s="162">
        <f t="shared" si="19"/>
        <v>0</v>
      </c>
      <c r="AP138" s="162">
        <f t="shared" si="19"/>
        <v>0</v>
      </c>
      <c r="AQ138" s="162">
        <f t="shared" si="19"/>
        <v>0</v>
      </c>
      <c r="AR138" s="162">
        <f t="shared" si="19"/>
        <v>0</v>
      </c>
      <c r="AS138" s="162">
        <f t="shared" si="19"/>
        <v>0</v>
      </c>
      <c r="AT138" s="162">
        <f t="shared" si="19"/>
        <v>0</v>
      </c>
      <c r="AU138" s="162">
        <f t="shared" si="19"/>
        <v>0</v>
      </c>
      <c r="AV138" s="162">
        <f t="shared" si="19"/>
        <v>0</v>
      </c>
      <c r="AW138" s="162">
        <f t="shared" si="19"/>
        <v>0</v>
      </c>
      <c r="AX138" s="162">
        <f t="shared" si="19"/>
        <v>0</v>
      </c>
      <c r="AY138" s="162">
        <f t="shared" si="19"/>
        <v>0</v>
      </c>
      <c r="AZ138" s="162">
        <f t="shared" si="19"/>
        <v>0</v>
      </c>
      <c r="BA138" s="162">
        <f t="shared" si="19"/>
        <v>0</v>
      </c>
      <c r="BB138" s="162">
        <f t="shared" si="19"/>
        <v>0</v>
      </c>
      <c r="BC138" s="162">
        <f t="shared" si="19"/>
        <v>0</v>
      </c>
      <c r="BD138" s="162">
        <f t="shared" si="19"/>
        <v>0</v>
      </c>
      <c r="BE138" s="162">
        <f t="shared" si="19"/>
        <v>0</v>
      </c>
      <c r="BF138" s="162">
        <f t="shared" si="19"/>
        <v>0</v>
      </c>
      <c r="BG138" s="162">
        <f t="shared" si="19"/>
        <v>0</v>
      </c>
      <c r="BH138" s="162">
        <f t="shared" si="19"/>
        <v>0</v>
      </c>
      <c r="BI138" s="162">
        <f t="shared" si="19"/>
        <v>0</v>
      </c>
      <c r="BJ138" s="162">
        <f t="shared" si="19"/>
        <v>0</v>
      </c>
      <c r="BK138" s="162">
        <f t="shared" si="19"/>
        <v>0</v>
      </c>
      <c r="BL138" s="162">
        <f t="shared" si="19"/>
        <v>0</v>
      </c>
      <c r="BM138" s="162">
        <f t="shared" si="19"/>
        <v>0</v>
      </c>
      <c r="BN138" s="162">
        <f t="shared" si="19"/>
        <v>0</v>
      </c>
      <c r="BO138" s="162">
        <f t="shared" si="19"/>
        <v>0</v>
      </c>
      <c r="BP138" s="162">
        <f t="shared" si="19"/>
        <v>0</v>
      </c>
      <c r="BQ138" s="162">
        <f t="shared" ref="BQ138:CY138" si="20">BQ125+BQ129+BQ133</f>
        <v>0</v>
      </c>
      <c r="BR138" s="162">
        <f t="shared" si="20"/>
        <v>0</v>
      </c>
      <c r="BS138" s="162">
        <f t="shared" si="20"/>
        <v>0</v>
      </c>
      <c r="BT138" s="162">
        <f t="shared" si="20"/>
        <v>0</v>
      </c>
      <c r="BU138" s="162">
        <f t="shared" si="20"/>
        <v>0</v>
      </c>
      <c r="BV138" s="162">
        <f t="shared" si="20"/>
        <v>0</v>
      </c>
      <c r="BW138" s="162">
        <f t="shared" si="20"/>
        <v>0</v>
      </c>
      <c r="BX138" s="162">
        <f t="shared" si="20"/>
        <v>0</v>
      </c>
      <c r="BY138" s="162">
        <f t="shared" si="20"/>
        <v>0</v>
      </c>
      <c r="BZ138" s="162">
        <f t="shared" si="20"/>
        <v>0</v>
      </c>
      <c r="CA138" s="162">
        <f t="shared" si="20"/>
        <v>0</v>
      </c>
      <c r="CB138" s="162">
        <f t="shared" si="20"/>
        <v>0</v>
      </c>
      <c r="CC138" s="162">
        <f t="shared" si="20"/>
        <v>0</v>
      </c>
      <c r="CD138" s="162">
        <f t="shared" si="20"/>
        <v>0</v>
      </c>
      <c r="CE138" s="162">
        <f t="shared" si="20"/>
        <v>0</v>
      </c>
      <c r="CF138" s="162">
        <f t="shared" si="20"/>
        <v>0</v>
      </c>
      <c r="CG138" s="162">
        <f t="shared" si="20"/>
        <v>0</v>
      </c>
      <c r="CH138" s="162">
        <f t="shared" si="20"/>
        <v>0</v>
      </c>
      <c r="CI138" s="162">
        <f t="shared" si="20"/>
        <v>0</v>
      </c>
      <c r="CJ138" s="162">
        <f t="shared" si="20"/>
        <v>0</v>
      </c>
      <c r="CK138" s="162">
        <f t="shared" si="20"/>
        <v>0</v>
      </c>
      <c r="CL138" s="162">
        <f t="shared" si="20"/>
        <v>0</v>
      </c>
      <c r="CM138" s="162">
        <f t="shared" si="20"/>
        <v>0</v>
      </c>
      <c r="CN138" s="162">
        <f t="shared" si="20"/>
        <v>0</v>
      </c>
      <c r="CO138" s="162">
        <f t="shared" si="20"/>
        <v>0</v>
      </c>
      <c r="CP138" s="162">
        <f t="shared" si="20"/>
        <v>0</v>
      </c>
      <c r="CQ138" s="162">
        <f t="shared" si="20"/>
        <v>0</v>
      </c>
      <c r="CR138" s="162">
        <f t="shared" si="20"/>
        <v>0</v>
      </c>
      <c r="CS138" s="162">
        <f t="shared" si="20"/>
        <v>0</v>
      </c>
      <c r="CT138" s="162">
        <f t="shared" si="20"/>
        <v>0</v>
      </c>
      <c r="CU138" s="162">
        <f t="shared" si="20"/>
        <v>0</v>
      </c>
      <c r="CV138" s="162">
        <f t="shared" si="20"/>
        <v>0</v>
      </c>
      <c r="CW138" s="162">
        <f t="shared" si="20"/>
        <v>0</v>
      </c>
      <c r="CX138" s="162">
        <f t="shared" si="20"/>
        <v>0</v>
      </c>
      <c r="CY138" s="162">
        <f t="shared" si="20"/>
        <v>0</v>
      </c>
    </row>
    <row r="139" spans="1:103" s="2" customFormat="1" x14ac:dyDescent="0.2">
      <c r="A139" s="146" t="s">
        <v>154</v>
      </c>
      <c r="B139" s="147"/>
      <c r="C139" s="163">
        <f t="shared" ref="C139:BN139" si="21">IFERROR(C137/C138,0)</f>
        <v>0</v>
      </c>
      <c r="D139" s="163">
        <f t="shared" si="21"/>
        <v>0</v>
      </c>
      <c r="E139" s="163">
        <f t="shared" si="21"/>
        <v>0</v>
      </c>
      <c r="F139" s="163">
        <f t="shared" si="21"/>
        <v>0</v>
      </c>
      <c r="G139" s="163">
        <f t="shared" si="21"/>
        <v>0</v>
      </c>
      <c r="H139" s="163">
        <f t="shared" si="21"/>
        <v>0</v>
      </c>
      <c r="I139" s="163">
        <f t="shared" si="21"/>
        <v>0</v>
      </c>
      <c r="J139" s="163">
        <f t="shared" si="21"/>
        <v>0</v>
      </c>
      <c r="K139" s="163">
        <f t="shared" si="21"/>
        <v>0</v>
      </c>
      <c r="L139" s="163">
        <f t="shared" si="21"/>
        <v>0</v>
      </c>
      <c r="M139" s="163">
        <f t="shared" si="21"/>
        <v>0</v>
      </c>
      <c r="N139" s="163">
        <f t="shared" si="21"/>
        <v>0</v>
      </c>
      <c r="O139" s="163">
        <f t="shared" si="21"/>
        <v>0</v>
      </c>
      <c r="P139" s="163">
        <f t="shared" si="21"/>
        <v>0</v>
      </c>
      <c r="Q139" s="163">
        <f t="shared" si="21"/>
        <v>0</v>
      </c>
      <c r="R139" s="163">
        <f t="shared" si="21"/>
        <v>0</v>
      </c>
      <c r="S139" s="163">
        <f t="shared" si="21"/>
        <v>0</v>
      </c>
      <c r="T139" s="163">
        <f t="shared" si="21"/>
        <v>0</v>
      </c>
      <c r="U139" s="163">
        <f t="shared" si="21"/>
        <v>0</v>
      </c>
      <c r="V139" s="163">
        <f t="shared" si="21"/>
        <v>0</v>
      </c>
      <c r="W139" s="163">
        <f t="shared" si="21"/>
        <v>0</v>
      </c>
      <c r="X139" s="163">
        <f t="shared" si="21"/>
        <v>0</v>
      </c>
      <c r="Y139" s="163">
        <f t="shared" si="21"/>
        <v>0</v>
      </c>
      <c r="Z139" s="163">
        <f t="shared" si="21"/>
        <v>0</v>
      </c>
      <c r="AA139" s="163">
        <f t="shared" si="21"/>
        <v>0</v>
      </c>
      <c r="AB139" s="163">
        <f t="shared" si="21"/>
        <v>0</v>
      </c>
      <c r="AC139" s="163">
        <f t="shared" si="21"/>
        <v>0</v>
      </c>
      <c r="AD139" s="163">
        <f t="shared" si="21"/>
        <v>0</v>
      </c>
      <c r="AE139" s="163">
        <f t="shared" si="21"/>
        <v>0</v>
      </c>
      <c r="AF139" s="163">
        <f t="shared" si="21"/>
        <v>0</v>
      </c>
      <c r="AG139" s="163">
        <f t="shared" si="21"/>
        <v>0</v>
      </c>
      <c r="AH139" s="163">
        <f t="shared" si="21"/>
        <v>0</v>
      </c>
      <c r="AI139" s="163">
        <f t="shared" si="21"/>
        <v>0</v>
      </c>
      <c r="AJ139" s="163">
        <f t="shared" si="21"/>
        <v>0</v>
      </c>
      <c r="AK139" s="163">
        <f t="shared" si="21"/>
        <v>0</v>
      </c>
      <c r="AL139" s="163">
        <f t="shared" si="21"/>
        <v>0</v>
      </c>
      <c r="AM139" s="163">
        <f t="shared" si="21"/>
        <v>0</v>
      </c>
      <c r="AN139" s="163">
        <f t="shared" si="21"/>
        <v>0</v>
      </c>
      <c r="AO139" s="163">
        <f t="shared" si="21"/>
        <v>0</v>
      </c>
      <c r="AP139" s="163">
        <f t="shared" si="21"/>
        <v>0</v>
      </c>
      <c r="AQ139" s="163">
        <f t="shared" si="21"/>
        <v>0</v>
      </c>
      <c r="AR139" s="163">
        <f t="shared" si="21"/>
        <v>0</v>
      </c>
      <c r="AS139" s="163">
        <f t="shared" si="21"/>
        <v>0</v>
      </c>
      <c r="AT139" s="163">
        <f t="shared" si="21"/>
        <v>0</v>
      </c>
      <c r="AU139" s="163">
        <f t="shared" si="21"/>
        <v>0</v>
      </c>
      <c r="AV139" s="163">
        <f t="shared" si="21"/>
        <v>0</v>
      </c>
      <c r="AW139" s="163">
        <f t="shared" si="21"/>
        <v>0</v>
      </c>
      <c r="AX139" s="163">
        <f t="shared" si="21"/>
        <v>0</v>
      </c>
      <c r="AY139" s="163">
        <f t="shared" si="21"/>
        <v>0</v>
      </c>
      <c r="AZ139" s="163">
        <f t="shared" si="21"/>
        <v>0</v>
      </c>
      <c r="BA139" s="163">
        <f t="shared" si="21"/>
        <v>0</v>
      </c>
      <c r="BB139" s="163">
        <f t="shared" si="21"/>
        <v>0</v>
      </c>
      <c r="BC139" s="163">
        <f t="shared" si="21"/>
        <v>0</v>
      </c>
      <c r="BD139" s="163">
        <f t="shared" si="21"/>
        <v>0</v>
      </c>
      <c r="BE139" s="163">
        <f t="shared" si="21"/>
        <v>0</v>
      </c>
      <c r="BF139" s="163">
        <f t="shared" si="21"/>
        <v>0</v>
      </c>
      <c r="BG139" s="163">
        <f t="shared" si="21"/>
        <v>0</v>
      </c>
      <c r="BH139" s="163">
        <f t="shared" si="21"/>
        <v>0</v>
      </c>
      <c r="BI139" s="163">
        <f t="shared" si="21"/>
        <v>0</v>
      </c>
      <c r="BJ139" s="163">
        <f t="shared" si="21"/>
        <v>0</v>
      </c>
      <c r="BK139" s="163">
        <f t="shared" si="21"/>
        <v>0</v>
      </c>
      <c r="BL139" s="163">
        <f t="shared" si="21"/>
        <v>0</v>
      </c>
      <c r="BM139" s="163">
        <f t="shared" si="21"/>
        <v>0</v>
      </c>
      <c r="BN139" s="163">
        <f t="shared" si="21"/>
        <v>0</v>
      </c>
      <c r="BO139" s="163">
        <f t="shared" ref="BO139:CY139" si="22">IFERROR(BO137/BO138,0)</f>
        <v>0</v>
      </c>
      <c r="BP139" s="163">
        <f t="shared" si="22"/>
        <v>0</v>
      </c>
      <c r="BQ139" s="163">
        <f t="shared" si="22"/>
        <v>0</v>
      </c>
      <c r="BR139" s="163">
        <f t="shared" si="22"/>
        <v>0</v>
      </c>
      <c r="BS139" s="163">
        <f t="shared" si="22"/>
        <v>0</v>
      </c>
      <c r="BT139" s="163">
        <f t="shared" si="22"/>
        <v>0</v>
      </c>
      <c r="BU139" s="163">
        <f t="shared" si="22"/>
        <v>0</v>
      </c>
      <c r="BV139" s="163">
        <f t="shared" si="22"/>
        <v>0</v>
      </c>
      <c r="BW139" s="163">
        <f t="shared" si="22"/>
        <v>0</v>
      </c>
      <c r="BX139" s="163">
        <f t="shared" si="22"/>
        <v>0</v>
      </c>
      <c r="BY139" s="163">
        <f t="shared" si="22"/>
        <v>0</v>
      </c>
      <c r="BZ139" s="163">
        <f t="shared" si="22"/>
        <v>0</v>
      </c>
      <c r="CA139" s="163">
        <f t="shared" si="22"/>
        <v>0</v>
      </c>
      <c r="CB139" s="163">
        <f t="shared" si="22"/>
        <v>0</v>
      </c>
      <c r="CC139" s="163">
        <f t="shared" si="22"/>
        <v>0</v>
      </c>
      <c r="CD139" s="163">
        <f t="shared" si="22"/>
        <v>0</v>
      </c>
      <c r="CE139" s="163">
        <f t="shared" si="22"/>
        <v>0</v>
      </c>
      <c r="CF139" s="163">
        <f t="shared" si="22"/>
        <v>0</v>
      </c>
      <c r="CG139" s="163">
        <f t="shared" si="22"/>
        <v>0</v>
      </c>
      <c r="CH139" s="163">
        <f t="shared" ref="CH139:CI139" si="23">IFERROR(CH137/CH138,0)</f>
        <v>0</v>
      </c>
      <c r="CI139" s="163">
        <f t="shared" si="23"/>
        <v>0</v>
      </c>
      <c r="CJ139" s="163">
        <f t="shared" si="22"/>
        <v>0</v>
      </c>
      <c r="CK139" s="163">
        <f t="shared" si="22"/>
        <v>0</v>
      </c>
      <c r="CL139" s="163">
        <f t="shared" si="22"/>
        <v>0</v>
      </c>
      <c r="CM139" s="163">
        <f t="shared" ref="CM139:CO139" si="24">IFERROR(CM137/CM138,0)</f>
        <v>0</v>
      </c>
      <c r="CN139" s="163">
        <f t="shared" si="24"/>
        <v>0</v>
      </c>
      <c r="CO139" s="163">
        <f t="shared" si="24"/>
        <v>0</v>
      </c>
      <c r="CP139" s="163">
        <f t="shared" si="22"/>
        <v>0</v>
      </c>
      <c r="CQ139" s="163">
        <f t="shared" si="22"/>
        <v>0</v>
      </c>
      <c r="CR139" s="163">
        <f t="shared" si="22"/>
        <v>0</v>
      </c>
      <c r="CS139" s="163">
        <f t="shared" si="22"/>
        <v>0</v>
      </c>
      <c r="CT139" s="163">
        <f t="shared" si="22"/>
        <v>0</v>
      </c>
      <c r="CU139" s="163">
        <f t="shared" si="22"/>
        <v>0</v>
      </c>
      <c r="CV139" s="163">
        <f t="shared" si="22"/>
        <v>0</v>
      </c>
      <c r="CW139" s="163">
        <f t="shared" si="22"/>
        <v>0</v>
      </c>
      <c r="CX139" s="163">
        <f t="shared" si="22"/>
        <v>0</v>
      </c>
      <c r="CY139" s="163">
        <f t="shared" si="22"/>
        <v>0</v>
      </c>
    </row>
  </sheetData>
  <sheetProtection password="E22F" sheet="1" objects="1" scenarios="1"/>
  <mergeCells count="29">
    <mergeCell ref="D3:AT3"/>
    <mergeCell ref="AU3:CE3"/>
    <mergeCell ref="BL4:BO5"/>
    <mergeCell ref="BP4:BS5"/>
    <mergeCell ref="CL3:CY3"/>
    <mergeCell ref="D4:G5"/>
    <mergeCell ref="H4:I5"/>
    <mergeCell ref="J4:O5"/>
    <mergeCell ref="P4:X5"/>
    <mergeCell ref="Y4:AC5"/>
    <mergeCell ref="AD4:AI5"/>
    <mergeCell ref="AJ4:AR5"/>
    <mergeCell ref="CL4:CL5"/>
    <mergeCell ref="CQ5:CU5"/>
    <mergeCell ref="AS4:AT5"/>
    <mergeCell ref="CB4:CE5"/>
    <mergeCell ref="CF4:CF5"/>
    <mergeCell ref="BH4:BK5"/>
    <mergeCell ref="CG3:CI5"/>
    <mergeCell ref="CM5:CO5"/>
    <mergeCell ref="CM4:CY4"/>
    <mergeCell ref="AU4:BC5"/>
    <mergeCell ref="BD4:BG5"/>
    <mergeCell ref="A108:A114"/>
    <mergeCell ref="BT4:BW5"/>
    <mergeCell ref="BX4:CA5"/>
    <mergeCell ref="A7:A8"/>
    <mergeCell ref="A9:A12"/>
    <mergeCell ref="A13:A20"/>
  </mergeCells>
  <pageMargins left="0.74803149606299213" right="0.74803149606299213" top="0.98425196850393704" bottom="0.98425196850393704" header="0.51181102362204722" footer="0.51181102362204722"/>
  <pageSetup paperSize="9" scale="70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9"/>
  <sheetViews>
    <sheetView showGridLines="0" zoomScale="80" zoomScaleNormal="80" zoomScalePageLayoutView="80" workbookViewId="0">
      <pane xSplit="3" ySplit="6" topLeftCell="AD7" activePane="bottomRight" state="frozen"/>
      <selection pane="topRight"/>
      <selection pane="bottomLeft"/>
      <selection pane="bottomRight" activeCell="AF17" sqref="AF17"/>
    </sheetView>
  </sheetViews>
  <sheetFormatPr defaultColWidth="8.85546875" defaultRowHeight="12.75" outlineLevelRow="1" outlineLevelCol="1" x14ac:dyDescent="0.2"/>
  <cols>
    <col min="1" max="1" width="33.28515625" style="25" customWidth="1"/>
    <col min="2" max="2" width="5.42578125" style="1" customWidth="1"/>
    <col min="3" max="3" width="15.85546875" style="26" customWidth="1"/>
    <col min="4" max="4" width="14.7109375" style="27" customWidth="1"/>
    <col min="5" max="46" width="14.7109375" style="27" customWidth="1" outlineLevel="1"/>
    <col min="47" max="280" width="8.85546875" style="25"/>
    <col min="281" max="281" width="18.85546875" style="25" customWidth="1"/>
    <col min="282" max="282" width="8.85546875" style="25"/>
    <col min="283" max="292" width="12.7109375" style="25" customWidth="1"/>
    <col min="293" max="293" width="8.85546875" style="25"/>
    <col min="294" max="294" width="13.7109375" style="25" customWidth="1"/>
    <col min="295" max="295" width="8.85546875" style="25"/>
    <col min="296" max="296" width="12.7109375" style="25" customWidth="1"/>
    <col min="297" max="536" width="8.85546875" style="25"/>
    <col min="537" max="537" width="18.85546875" style="25" customWidth="1"/>
    <col min="538" max="538" width="8.85546875" style="25"/>
    <col min="539" max="548" width="12.7109375" style="25" customWidth="1"/>
    <col min="549" max="549" width="8.85546875" style="25"/>
    <col min="550" max="550" width="13.7109375" style="25" customWidth="1"/>
    <col min="551" max="551" width="8.85546875" style="25"/>
    <col min="552" max="552" width="12.7109375" style="25" customWidth="1"/>
    <col min="553" max="792" width="8.85546875" style="25"/>
    <col min="793" max="793" width="18.85546875" style="25" customWidth="1"/>
    <col min="794" max="794" width="8.85546875" style="25"/>
    <col min="795" max="804" width="12.7109375" style="25" customWidth="1"/>
    <col min="805" max="805" width="8.85546875" style="25"/>
    <col min="806" max="806" width="13.7109375" style="25" customWidth="1"/>
    <col min="807" max="807" width="8.85546875" style="25"/>
    <col min="808" max="808" width="12.7109375" style="25" customWidth="1"/>
    <col min="809" max="1048" width="8.85546875" style="25"/>
    <col min="1049" max="1049" width="18.85546875" style="25" customWidth="1"/>
    <col min="1050" max="1050" width="8.85546875" style="25"/>
    <col min="1051" max="1060" width="12.7109375" style="25" customWidth="1"/>
    <col min="1061" max="1061" width="8.85546875" style="25"/>
    <col min="1062" max="1062" width="13.7109375" style="25" customWidth="1"/>
    <col min="1063" max="1063" width="8.85546875" style="25"/>
    <col min="1064" max="1064" width="12.7109375" style="25" customWidth="1"/>
    <col min="1065" max="1304" width="8.85546875" style="25"/>
    <col min="1305" max="1305" width="18.85546875" style="25" customWidth="1"/>
    <col min="1306" max="1306" width="8.85546875" style="25"/>
    <col min="1307" max="1316" width="12.7109375" style="25" customWidth="1"/>
    <col min="1317" max="1317" width="8.85546875" style="25"/>
    <col min="1318" max="1318" width="13.7109375" style="25" customWidth="1"/>
    <col min="1319" max="1319" width="8.85546875" style="25"/>
    <col min="1320" max="1320" width="12.7109375" style="25" customWidth="1"/>
    <col min="1321" max="1560" width="8.85546875" style="25"/>
    <col min="1561" max="1561" width="18.85546875" style="25" customWidth="1"/>
    <col min="1562" max="1562" width="8.85546875" style="25"/>
    <col min="1563" max="1572" width="12.7109375" style="25" customWidth="1"/>
    <col min="1573" max="1573" width="8.85546875" style="25"/>
    <col min="1574" max="1574" width="13.7109375" style="25" customWidth="1"/>
    <col min="1575" max="1575" width="8.85546875" style="25"/>
    <col min="1576" max="1576" width="12.7109375" style="25" customWidth="1"/>
    <col min="1577" max="1816" width="8.85546875" style="25"/>
    <col min="1817" max="1817" width="18.85546875" style="25" customWidth="1"/>
    <col min="1818" max="1818" width="8.85546875" style="25"/>
    <col min="1819" max="1828" width="12.7109375" style="25" customWidth="1"/>
    <col min="1829" max="1829" width="8.85546875" style="25"/>
    <col min="1830" max="1830" width="13.7109375" style="25" customWidth="1"/>
    <col min="1831" max="1831" width="8.85546875" style="25"/>
    <col min="1832" max="1832" width="12.7109375" style="25" customWidth="1"/>
    <col min="1833" max="2072" width="8.85546875" style="25"/>
    <col min="2073" max="2073" width="18.85546875" style="25" customWidth="1"/>
    <col min="2074" max="2074" width="8.85546875" style="25"/>
    <col min="2075" max="2084" width="12.7109375" style="25" customWidth="1"/>
    <col min="2085" max="2085" width="8.85546875" style="25"/>
    <col min="2086" max="2086" width="13.7109375" style="25" customWidth="1"/>
    <col min="2087" max="2087" width="8.85546875" style="25"/>
    <col min="2088" max="2088" width="12.7109375" style="25" customWidth="1"/>
    <col min="2089" max="2328" width="8.85546875" style="25"/>
    <col min="2329" max="2329" width="18.85546875" style="25" customWidth="1"/>
    <col min="2330" max="2330" width="8.85546875" style="25"/>
    <col min="2331" max="2340" width="12.7109375" style="25" customWidth="1"/>
    <col min="2341" max="2341" width="8.85546875" style="25"/>
    <col min="2342" max="2342" width="13.7109375" style="25" customWidth="1"/>
    <col min="2343" max="2343" width="8.85546875" style="25"/>
    <col min="2344" max="2344" width="12.7109375" style="25" customWidth="1"/>
    <col min="2345" max="2584" width="8.85546875" style="25"/>
    <col min="2585" max="2585" width="18.85546875" style="25" customWidth="1"/>
    <col min="2586" max="2586" width="8.85546875" style="25"/>
    <col min="2587" max="2596" width="12.7109375" style="25" customWidth="1"/>
    <col min="2597" max="2597" width="8.85546875" style="25"/>
    <col min="2598" max="2598" width="13.7109375" style="25" customWidth="1"/>
    <col min="2599" max="2599" width="8.85546875" style="25"/>
    <col min="2600" max="2600" width="12.7109375" style="25" customWidth="1"/>
    <col min="2601" max="2840" width="8.85546875" style="25"/>
    <col min="2841" max="2841" width="18.85546875" style="25" customWidth="1"/>
    <col min="2842" max="2842" width="8.85546875" style="25"/>
    <col min="2843" max="2852" width="12.7109375" style="25" customWidth="1"/>
    <col min="2853" max="2853" width="8.85546875" style="25"/>
    <col min="2854" max="2854" width="13.7109375" style="25" customWidth="1"/>
    <col min="2855" max="2855" width="8.85546875" style="25"/>
    <col min="2856" max="2856" width="12.7109375" style="25" customWidth="1"/>
    <col min="2857" max="3096" width="8.85546875" style="25"/>
    <col min="3097" max="3097" width="18.85546875" style="25" customWidth="1"/>
    <col min="3098" max="3098" width="8.85546875" style="25"/>
    <col min="3099" max="3108" width="12.7109375" style="25" customWidth="1"/>
    <col min="3109" max="3109" width="8.85546875" style="25"/>
    <col min="3110" max="3110" width="13.7109375" style="25" customWidth="1"/>
    <col min="3111" max="3111" width="8.85546875" style="25"/>
    <col min="3112" max="3112" width="12.7109375" style="25" customWidth="1"/>
    <col min="3113" max="3352" width="8.85546875" style="25"/>
    <col min="3353" max="3353" width="18.85546875" style="25" customWidth="1"/>
    <col min="3354" max="3354" width="8.85546875" style="25"/>
    <col min="3355" max="3364" width="12.7109375" style="25" customWidth="1"/>
    <col min="3365" max="3365" width="8.85546875" style="25"/>
    <col min="3366" max="3366" width="13.7109375" style="25" customWidth="1"/>
    <col min="3367" max="3367" width="8.85546875" style="25"/>
    <col min="3368" max="3368" width="12.7109375" style="25" customWidth="1"/>
    <col min="3369" max="3608" width="8.85546875" style="25"/>
    <col min="3609" max="3609" width="18.85546875" style="25" customWidth="1"/>
    <col min="3610" max="3610" width="8.85546875" style="25"/>
    <col min="3611" max="3620" width="12.7109375" style="25" customWidth="1"/>
    <col min="3621" max="3621" width="8.85546875" style="25"/>
    <col min="3622" max="3622" width="13.7109375" style="25" customWidth="1"/>
    <col min="3623" max="3623" width="8.85546875" style="25"/>
    <col min="3624" max="3624" width="12.7109375" style="25" customWidth="1"/>
    <col min="3625" max="3864" width="8.85546875" style="25"/>
    <col min="3865" max="3865" width="18.85546875" style="25" customWidth="1"/>
    <col min="3866" max="3866" width="8.85546875" style="25"/>
    <col min="3867" max="3876" width="12.7109375" style="25" customWidth="1"/>
    <col min="3877" max="3877" width="8.85546875" style="25"/>
    <col min="3878" max="3878" width="13.7109375" style="25" customWidth="1"/>
    <col min="3879" max="3879" width="8.85546875" style="25"/>
    <col min="3880" max="3880" width="12.7109375" style="25" customWidth="1"/>
    <col min="3881" max="4120" width="8.85546875" style="25"/>
    <col min="4121" max="4121" width="18.85546875" style="25" customWidth="1"/>
    <col min="4122" max="4122" width="8.85546875" style="25"/>
    <col min="4123" max="4132" width="12.7109375" style="25" customWidth="1"/>
    <col min="4133" max="4133" width="8.85546875" style="25"/>
    <col min="4134" max="4134" width="13.7109375" style="25" customWidth="1"/>
    <col min="4135" max="4135" width="8.85546875" style="25"/>
    <col min="4136" max="4136" width="12.7109375" style="25" customWidth="1"/>
    <col min="4137" max="4376" width="8.85546875" style="25"/>
    <col min="4377" max="4377" width="18.85546875" style="25" customWidth="1"/>
    <col min="4378" max="4378" width="8.85546875" style="25"/>
    <col min="4379" max="4388" width="12.7109375" style="25" customWidth="1"/>
    <col min="4389" max="4389" width="8.85546875" style="25"/>
    <col min="4390" max="4390" width="13.7109375" style="25" customWidth="1"/>
    <col min="4391" max="4391" width="8.85546875" style="25"/>
    <col min="4392" max="4392" width="12.7109375" style="25" customWidth="1"/>
    <col min="4393" max="4632" width="8.85546875" style="25"/>
    <col min="4633" max="4633" width="18.85546875" style="25" customWidth="1"/>
    <col min="4634" max="4634" width="8.85546875" style="25"/>
    <col min="4635" max="4644" width="12.7109375" style="25" customWidth="1"/>
    <col min="4645" max="4645" width="8.85546875" style="25"/>
    <col min="4646" max="4646" width="13.7109375" style="25" customWidth="1"/>
    <col min="4647" max="4647" width="8.85546875" style="25"/>
    <col min="4648" max="4648" width="12.7109375" style="25" customWidth="1"/>
    <col min="4649" max="4888" width="8.85546875" style="25"/>
    <col min="4889" max="4889" width="18.85546875" style="25" customWidth="1"/>
    <col min="4890" max="4890" width="8.85546875" style="25"/>
    <col min="4891" max="4900" width="12.7109375" style="25" customWidth="1"/>
    <col min="4901" max="4901" width="8.85546875" style="25"/>
    <col min="4902" max="4902" width="13.7109375" style="25" customWidth="1"/>
    <col min="4903" max="4903" width="8.85546875" style="25"/>
    <col min="4904" max="4904" width="12.7109375" style="25" customWidth="1"/>
    <col min="4905" max="5144" width="8.85546875" style="25"/>
    <col min="5145" max="5145" width="18.85546875" style="25" customWidth="1"/>
    <col min="5146" max="5146" width="8.85546875" style="25"/>
    <col min="5147" max="5156" width="12.7109375" style="25" customWidth="1"/>
    <col min="5157" max="5157" width="8.85546875" style="25"/>
    <col min="5158" max="5158" width="13.7109375" style="25" customWidth="1"/>
    <col min="5159" max="5159" width="8.85546875" style="25"/>
    <col min="5160" max="5160" width="12.7109375" style="25" customWidth="1"/>
    <col min="5161" max="5400" width="8.85546875" style="25"/>
    <col min="5401" max="5401" width="18.85546875" style="25" customWidth="1"/>
    <col min="5402" max="5402" width="8.85546875" style="25"/>
    <col min="5403" max="5412" width="12.7109375" style="25" customWidth="1"/>
    <col min="5413" max="5413" width="8.85546875" style="25"/>
    <col min="5414" max="5414" width="13.7109375" style="25" customWidth="1"/>
    <col min="5415" max="5415" width="8.85546875" style="25"/>
    <col min="5416" max="5416" width="12.7109375" style="25" customWidth="1"/>
    <col min="5417" max="5656" width="8.85546875" style="25"/>
    <col min="5657" max="5657" width="18.85546875" style="25" customWidth="1"/>
    <col min="5658" max="5658" width="8.85546875" style="25"/>
    <col min="5659" max="5668" width="12.7109375" style="25" customWidth="1"/>
    <col min="5669" max="5669" width="8.85546875" style="25"/>
    <col min="5670" max="5670" width="13.7109375" style="25" customWidth="1"/>
    <col min="5671" max="5671" width="8.85546875" style="25"/>
    <col min="5672" max="5672" width="12.7109375" style="25" customWidth="1"/>
    <col min="5673" max="5912" width="8.85546875" style="25"/>
    <col min="5913" max="5913" width="18.85546875" style="25" customWidth="1"/>
    <col min="5914" max="5914" width="8.85546875" style="25"/>
    <col min="5915" max="5924" width="12.7109375" style="25" customWidth="1"/>
    <col min="5925" max="5925" width="8.85546875" style="25"/>
    <col min="5926" max="5926" width="13.7109375" style="25" customWidth="1"/>
    <col min="5927" max="5927" width="8.85546875" style="25"/>
    <col min="5928" max="5928" width="12.7109375" style="25" customWidth="1"/>
    <col min="5929" max="6168" width="8.85546875" style="25"/>
    <col min="6169" max="6169" width="18.85546875" style="25" customWidth="1"/>
    <col min="6170" max="6170" width="8.85546875" style="25"/>
    <col min="6171" max="6180" width="12.7109375" style="25" customWidth="1"/>
    <col min="6181" max="6181" width="8.85546875" style="25"/>
    <col min="6182" max="6182" width="13.7109375" style="25" customWidth="1"/>
    <col min="6183" max="6183" width="8.85546875" style="25"/>
    <col min="6184" max="6184" width="12.7109375" style="25" customWidth="1"/>
    <col min="6185" max="6424" width="8.85546875" style="25"/>
    <col min="6425" max="6425" width="18.85546875" style="25" customWidth="1"/>
    <col min="6426" max="6426" width="8.85546875" style="25"/>
    <col min="6427" max="6436" width="12.7109375" style="25" customWidth="1"/>
    <col min="6437" max="6437" width="8.85546875" style="25"/>
    <col min="6438" max="6438" width="13.7109375" style="25" customWidth="1"/>
    <col min="6439" max="6439" width="8.85546875" style="25"/>
    <col min="6440" max="6440" width="12.7109375" style="25" customWidth="1"/>
    <col min="6441" max="6680" width="8.85546875" style="25"/>
    <col min="6681" max="6681" width="18.85546875" style="25" customWidth="1"/>
    <col min="6682" max="6682" width="8.85546875" style="25"/>
    <col min="6683" max="6692" width="12.7109375" style="25" customWidth="1"/>
    <col min="6693" max="6693" width="8.85546875" style="25"/>
    <col min="6694" max="6694" width="13.7109375" style="25" customWidth="1"/>
    <col min="6695" max="6695" width="8.85546875" style="25"/>
    <col min="6696" max="6696" width="12.7109375" style="25" customWidth="1"/>
    <col min="6697" max="6936" width="8.85546875" style="25"/>
    <col min="6937" max="6937" width="18.85546875" style="25" customWidth="1"/>
    <col min="6938" max="6938" width="8.85546875" style="25"/>
    <col min="6939" max="6948" width="12.7109375" style="25" customWidth="1"/>
    <col min="6949" max="6949" width="8.85546875" style="25"/>
    <col min="6950" max="6950" width="13.7109375" style="25" customWidth="1"/>
    <col min="6951" max="6951" width="8.85546875" style="25"/>
    <col min="6952" max="6952" width="12.7109375" style="25" customWidth="1"/>
    <col min="6953" max="7192" width="8.85546875" style="25"/>
    <col min="7193" max="7193" width="18.85546875" style="25" customWidth="1"/>
    <col min="7194" max="7194" width="8.85546875" style="25"/>
    <col min="7195" max="7204" width="12.7109375" style="25" customWidth="1"/>
    <col min="7205" max="7205" width="8.85546875" style="25"/>
    <col min="7206" max="7206" width="13.7109375" style="25" customWidth="1"/>
    <col min="7207" max="7207" width="8.85546875" style="25"/>
    <col min="7208" max="7208" width="12.7109375" style="25" customWidth="1"/>
    <col min="7209" max="7448" width="8.85546875" style="25"/>
    <col min="7449" max="7449" width="18.85546875" style="25" customWidth="1"/>
    <col min="7450" max="7450" width="8.85546875" style="25"/>
    <col min="7451" max="7460" width="12.7109375" style="25" customWidth="1"/>
    <col min="7461" max="7461" width="8.85546875" style="25"/>
    <col min="7462" max="7462" width="13.7109375" style="25" customWidth="1"/>
    <col min="7463" max="7463" width="8.85546875" style="25"/>
    <col min="7464" max="7464" width="12.7109375" style="25" customWidth="1"/>
    <col min="7465" max="7704" width="8.85546875" style="25"/>
    <col min="7705" max="7705" width="18.85546875" style="25" customWidth="1"/>
    <col min="7706" max="7706" width="8.85546875" style="25"/>
    <col min="7707" max="7716" width="12.7109375" style="25" customWidth="1"/>
    <col min="7717" max="7717" width="8.85546875" style="25"/>
    <col min="7718" max="7718" width="13.7109375" style="25" customWidth="1"/>
    <col min="7719" max="7719" width="8.85546875" style="25"/>
    <col min="7720" max="7720" width="12.7109375" style="25" customWidth="1"/>
    <col min="7721" max="7960" width="8.85546875" style="25"/>
    <col min="7961" max="7961" width="18.85546875" style="25" customWidth="1"/>
    <col min="7962" max="7962" width="8.85546875" style="25"/>
    <col min="7963" max="7972" width="12.7109375" style="25" customWidth="1"/>
    <col min="7973" max="7973" width="8.85546875" style="25"/>
    <col min="7974" max="7974" width="13.7109375" style="25" customWidth="1"/>
    <col min="7975" max="7975" width="8.85546875" style="25"/>
    <col min="7976" max="7976" width="12.7109375" style="25" customWidth="1"/>
    <col min="7977" max="8216" width="8.85546875" style="25"/>
    <col min="8217" max="8217" width="18.85546875" style="25" customWidth="1"/>
    <col min="8218" max="8218" width="8.85546875" style="25"/>
    <col min="8219" max="8228" width="12.7109375" style="25" customWidth="1"/>
    <col min="8229" max="8229" width="8.85546875" style="25"/>
    <col min="8230" max="8230" width="13.7109375" style="25" customWidth="1"/>
    <col min="8231" max="8231" width="8.85546875" style="25"/>
    <col min="8232" max="8232" width="12.7109375" style="25" customWidth="1"/>
    <col min="8233" max="8472" width="8.85546875" style="25"/>
    <col min="8473" max="8473" width="18.85546875" style="25" customWidth="1"/>
    <col min="8474" max="8474" width="8.85546875" style="25"/>
    <col min="8475" max="8484" width="12.7109375" style="25" customWidth="1"/>
    <col min="8485" max="8485" width="8.85546875" style="25"/>
    <col min="8486" max="8486" width="13.7109375" style="25" customWidth="1"/>
    <col min="8487" max="8487" width="8.85546875" style="25"/>
    <col min="8488" max="8488" width="12.7109375" style="25" customWidth="1"/>
    <col min="8489" max="8728" width="8.85546875" style="25"/>
    <col min="8729" max="8729" width="18.85546875" style="25" customWidth="1"/>
    <col min="8730" max="8730" width="8.85546875" style="25"/>
    <col min="8731" max="8740" width="12.7109375" style="25" customWidth="1"/>
    <col min="8741" max="8741" width="8.85546875" style="25"/>
    <col min="8742" max="8742" width="13.7109375" style="25" customWidth="1"/>
    <col min="8743" max="8743" width="8.85546875" style="25"/>
    <col min="8744" max="8744" width="12.7109375" style="25" customWidth="1"/>
    <col min="8745" max="8984" width="8.85546875" style="25"/>
    <col min="8985" max="8985" width="18.85546875" style="25" customWidth="1"/>
    <col min="8986" max="8986" width="8.85546875" style="25"/>
    <col min="8987" max="8996" width="12.7109375" style="25" customWidth="1"/>
    <col min="8997" max="8997" width="8.85546875" style="25"/>
    <col min="8998" max="8998" width="13.7109375" style="25" customWidth="1"/>
    <col min="8999" max="8999" width="8.85546875" style="25"/>
    <col min="9000" max="9000" width="12.7109375" style="25" customWidth="1"/>
    <col min="9001" max="9240" width="8.85546875" style="25"/>
    <col min="9241" max="9241" width="18.85546875" style="25" customWidth="1"/>
    <col min="9242" max="9242" width="8.85546875" style="25"/>
    <col min="9243" max="9252" width="12.7109375" style="25" customWidth="1"/>
    <col min="9253" max="9253" width="8.85546875" style="25"/>
    <col min="9254" max="9254" width="13.7109375" style="25" customWidth="1"/>
    <col min="9255" max="9255" width="8.85546875" style="25"/>
    <col min="9256" max="9256" width="12.7109375" style="25" customWidth="1"/>
    <col min="9257" max="9496" width="8.85546875" style="25"/>
    <col min="9497" max="9497" width="18.85546875" style="25" customWidth="1"/>
    <col min="9498" max="9498" width="8.85546875" style="25"/>
    <col min="9499" max="9508" width="12.7109375" style="25" customWidth="1"/>
    <col min="9509" max="9509" width="8.85546875" style="25"/>
    <col min="9510" max="9510" width="13.7109375" style="25" customWidth="1"/>
    <col min="9511" max="9511" width="8.85546875" style="25"/>
    <col min="9512" max="9512" width="12.7109375" style="25" customWidth="1"/>
    <col min="9513" max="9752" width="8.85546875" style="25"/>
    <col min="9753" max="9753" width="18.85546875" style="25" customWidth="1"/>
    <col min="9754" max="9754" width="8.85546875" style="25"/>
    <col min="9755" max="9764" width="12.7109375" style="25" customWidth="1"/>
    <col min="9765" max="9765" width="8.85546875" style="25"/>
    <col min="9766" max="9766" width="13.7109375" style="25" customWidth="1"/>
    <col min="9767" max="9767" width="8.85546875" style="25"/>
    <col min="9768" max="9768" width="12.7109375" style="25" customWidth="1"/>
    <col min="9769" max="10008" width="8.85546875" style="25"/>
    <col min="10009" max="10009" width="18.85546875" style="25" customWidth="1"/>
    <col min="10010" max="10010" width="8.85546875" style="25"/>
    <col min="10011" max="10020" width="12.7109375" style="25" customWidth="1"/>
    <col min="10021" max="10021" width="8.85546875" style="25"/>
    <col min="10022" max="10022" width="13.7109375" style="25" customWidth="1"/>
    <col min="10023" max="10023" width="8.85546875" style="25"/>
    <col min="10024" max="10024" width="12.7109375" style="25" customWidth="1"/>
    <col min="10025" max="10264" width="8.85546875" style="25"/>
    <col min="10265" max="10265" width="18.85546875" style="25" customWidth="1"/>
    <col min="10266" max="10266" width="8.85546875" style="25"/>
    <col min="10267" max="10276" width="12.7109375" style="25" customWidth="1"/>
    <col min="10277" max="10277" width="8.85546875" style="25"/>
    <col min="10278" max="10278" width="13.7109375" style="25" customWidth="1"/>
    <col min="10279" max="10279" width="8.85546875" style="25"/>
    <col min="10280" max="10280" width="12.7109375" style="25" customWidth="1"/>
    <col min="10281" max="10520" width="8.85546875" style="25"/>
    <col min="10521" max="10521" width="18.85546875" style="25" customWidth="1"/>
    <col min="10522" max="10522" width="8.85546875" style="25"/>
    <col min="10523" max="10532" width="12.7109375" style="25" customWidth="1"/>
    <col min="10533" max="10533" width="8.85546875" style="25"/>
    <col min="10534" max="10534" width="13.7109375" style="25" customWidth="1"/>
    <col min="10535" max="10535" width="8.85546875" style="25"/>
    <col min="10536" max="10536" width="12.7109375" style="25" customWidth="1"/>
    <col min="10537" max="10776" width="8.85546875" style="25"/>
    <col min="10777" max="10777" width="18.85546875" style="25" customWidth="1"/>
    <col min="10778" max="10778" width="8.85546875" style="25"/>
    <col min="10779" max="10788" width="12.7109375" style="25" customWidth="1"/>
    <col min="10789" max="10789" width="8.85546875" style="25"/>
    <col min="10790" max="10790" width="13.7109375" style="25" customWidth="1"/>
    <col min="10791" max="10791" width="8.85546875" style="25"/>
    <col min="10792" max="10792" width="12.7109375" style="25" customWidth="1"/>
    <col min="10793" max="11032" width="8.85546875" style="25"/>
    <col min="11033" max="11033" width="18.85546875" style="25" customWidth="1"/>
    <col min="11034" max="11034" width="8.85546875" style="25"/>
    <col min="11035" max="11044" width="12.7109375" style="25" customWidth="1"/>
    <col min="11045" max="11045" width="8.85546875" style="25"/>
    <col min="11046" max="11046" width="13.7109375" style="25" customWidth="1"/>
    <col min="11047" max="11047" width="8.85546875" style="25"/>
    <col min="11048" max="11048" width="12.7109375" style="25" customWidth="1"/>
    <col min="11049" max="11288" width="8.85546875" style="25"/>
    <col min="11289" max="11289" width="18.85546875" style="25" customWidth="1"/>
    <col min="11290" max="11290" width="8.85546875" style="25"/>
    <col min="11291" max="11300" width="12.7109375" style="25" customWidth="1"/>
    <col min="11301" max="11301" width="8.85546875" style="25"/>
    <col min="11302" max="11302" width="13.7109375" style="25" customWidth="1"/>
    <col min="11303" max="11303" width="8.85546875" style="25"/>
    <col min="11304" max="11304" width="12.7109375" style="25" customWidth="1"/>
    <col min="11305" max="11544" width="8.85546875" style="25"/>
    <col min="11545" max="11545" width="18.85546875" style="25" customWidth="1"/>
    <col min="11546" max="11546" width="8.85546875" style="25"/>
    <col min="11547" max="11556" width="12.7109375" style="25" customWidth="1"/>
    <col min="11557" max="11557" width="8.85546875" style="25"/>
    <col min="11558" max="11558" width="13.7109375" style="25" customWidth="1"/>
    <col min="11559" max="11559" width="8.85546875" style="25"/>
    <col min="11560" max="11560" width="12.7109375" style="25" customWidth="1"/>
    <col min="11561" max="11800" width="8.85546875" style="25"/>
    <col min="11801" max="11801" width="18.85546875" style="25" customWidth="1"/>
    <col min="11802" max="11802" width="8.85546875" style="25"/>
    <col min="11803" max="11812" width="12.7109375" style="25" customWidth="1"/>
    <col min="11813" max="11813" width="8.85546875" style="25"/>
    <col min="11814" max="11814" width="13.7109375" style="25" customWidth="1"/>
    <col min="11815" max="11815" width="8.85546875" style="25"/>
    <col min="11816" max="11816" width="12.7109375" style="25" customWidth="1"/>
    <col min="11817" max="12056" width="8.85546875" style="25"/>
    <col min="12057" max="12057" width="18.85546875" style="25" customWidth="1"/>
    <col min="12058" max="12058" width="8.85546875" style="25"/>
    <col min="12059" max="12068" width="12.7109375" style="25" customWidth="1"/>
    <col min="12069" max="12069" width="8.85546875" style="25"/>
    <col min="12070" max="12070" width="13.7109375" style="25" customWidth="1"/>
    <col min="12071" max="12071" width="8.85546875" style="25"/>
    <col min="12072" max="12072" width="12.7109375" style="25" customWidth="1"/>
    <col min="12073" max="12312" width="8.85546875" style="25"/>
    <col min="12313" max="12313" width="18.85546875" style="25" customWidth="1"/>
    <col min="12314" max="12314" width="8.85546875" style="25"/>
    <col min="12315" max="12324" width="12.7109375" style="25" customWidth="1"/>
    <col min="12325" max="12325" width="8.85546875" style="25"/>
    <col min="12326" max="12326" width="13.7109375" style="25" customWidth="1"/>
    <col min="12327" max="12327" width="8.85546875" style="25"/>
    <col min="12328" max="12328" width="12.7109375" style="25" customWidth="1"/>
    <col min="12329" max="12568" width="8.85546875" style="25"/>
    <col min="12569" max="12569" width="18.85546875" style="25" customWidth="1"/>
    <col min="12570" max="12570" width="8.85546875" style="25"/>
    <col min="12571" max="12580" width="12.7109375" style="25" customWidth="1"/>
    <col min="12581" max="12581" width="8.85546875" style="25"/>
    <col min="12582" max="12582" width="13.7109375" style="25" customWidth="1"/>
    <col min="12583" max="12583" width="8.85546875" style="25"/>
    <col min="12584" max="12584" width="12.7109375" style="25" customWidth="1"/>
    <col min="12585" max="12824" width="8.85546875" style="25"/>
    <col min="12825" max="12825" width="18.85546875" style="25" customWidth="1"/>
    <col min="12826" max="12826" width="8.85546875" style="25"/>
    <col min="12827" max="12836" width="12.7109375" style="25" customWidth="1"/>
    <col min="12837" max="12837" width="8.85546875" style="25"/>
    <col min="12838" max="12838" width="13.7109375" style="25" customWidth="1"/>
    <col min="12839" max="12839" width="8.85546875" style="25"/>
    <col min="12840" max="12840" width="12.7109375" style="25" customWidth="1"/>
    <col min="12841" max="13080" width="8.85546875" style="25"/>
    <col min="13081" max="13081" width="18.85546875" style="25" customWidth="1"/>
    <col min="13082" max="13082" width="8.85546875" style="25"/>
    <col min="13083" max="13092" width="12.7109375" style="25" customWidth="1"/>
    <col min="13093" max="13093" width="8.85546875" style="25"/>
    <col min="13094" max="13094" width="13.7109375" style="25" customWidth="1"/>
    <col min="13095" max="13095" width="8.85546875" style="25"/>
    <col min="13096" max="13096" width="12.7109375" style="25" customWidth="1"/>
    <col min="13097" max="13336" width="8.85546875" style="25"/>
    <col min="13337" max="13337" width="18.85546875" style="25" customWidth="1"/>
    <col min="13338" max="13338" width="8.85546875" style="25"/>
    <col min="13339" max="13348" width="12.7109375" style="25" customWidth="1"/>
    <col min="13349" max="13349" width="8.85546875" style="25"/>
    <col min="13350" max="13350" width="13.7109375" style="25" customWidth="1"/>
    <col min="13351" max="13351" width="8.85546875" style="25"/>
    <col min="13352" max="13352" width="12.7109375" style="25" customWidth="1"/>
    <col min="13353" max="13592" width="8.85546875" style="25"/>
    <col min="13593" max="13593" width="18.85546875" style="25" customWidth="1"/>
    <col min="13594" max="13594" width="8.85546875" style="25"/>
    <col min="13595" max="13604" width="12.7109375" style="25" customWidth="1"/>
    <col min="13605" max="13605" width="8.85546875" style="25"/>
    <col min="13606" max="13606" width="13.7109375" style="25" customWidth="1"/>
    <col min="13607" max="13607" width="8.85546875" style="25"/>
    <col min="13608" max="13608" width="12.7109375" style="25" customWidth="1"/>
    <col min="13609" max="13848" width="8.85546875" style="25"/>
    <col min="13849" max="13849" width="18.85546875" style="25" customWidth="1"/>
    <col min="13850" max="13850" width="8.85546875" style="25"/>
    <col min="13851" max="13860" width="12.7109375" style="25" customWidth="1"/>
    <col min="13861" max="13861" width="8.85546875" style="25"/>
    <col min="13862" max="13862" width="13.7109375" style="25" customWidth="1"/>
    <col min="13863" max="13863" width="8.85546875" style="25"/>
    <col min="13864" max="13864" width="12.7109375" style="25" customWidth="1"/>
    <col min="13865" max="14104" width="8.85546875" style="25"/>
    <col min="14105" max="14105" width="18.85546875" style="25" customWidth="1"/>
    <col min="14106" max="14106" width="8.85546875" style="25"/>
    <col min="14107" max="14116" width="12.7109375" style="25" customWidth="1"/>
    <col min="14117" max="14117" width="8.85546875" style="25"/>
    <col min="14118" max="14118" width="13.7109375" style="25" customWidth="1"/>
    <col min="14119" max="14119" width="8.85546875" style="25"/>
    <col min="14120" max="14120" width="12.7109375" style="25" customWidth="1"/>
    <col min="14121" max="14360" width="8.85546875" style="25"/>
    <col min="14361" max="14361" width="18.85546875" style="25" customWidth="1"/>
    <col min="14362" max="14362" width="8.85546875" style="25"/>
    <col min="14363" max="14372" width="12.7109375" style="25" customWidth="1"/>
    <col min="14373" max="14373" width="8.85546875" style="25"/>
    <col min="14374" max="14374" width="13.7109375" style="25" customWidth="1"/>
    <col min="14375" max="14375" width="8.85546875" style="25"/>
    <col min="14376" max="14376" width="12.7109375" style="25" customWidth="1"/>
    <col min="14377" max="14616" width="8.85546875" style="25"/>
    <col min="14617" max="14617" width="18.85546875" style="25" customWidth="1"/>
    <col min="14618" max="14618" width="8.85546875" style="25"/>
    <col min="14619" max="14628" width="12.7109375" style="25" customWidth="1"/>
    <col min="14629" max="14629" width="8.85546875" style="25"/>
    <col min="14630" max="14630" width="13.7109375" style="25" customWidth="1"/>
    <col min="14631" max="14631" width="8.85546875" style="25"/>
    <col min="14632" max="14632" width="12.7109375" style="25" customWidth="1"/>
    <col min="14633" max="14872" width="8.85546875" style="25"/>
    <col min="14873" max="14873" width="18.85546875" style="25" customWidth="1"/>
    <col min="14874" max="14874" width="8.85546875" style="25"/>
    <col min="14875" max="14884" width="12.7109375" style="25" customWidth="1"/>
    <col min="14885" max="14885" width="8.85546875" style="25"/>
    <col min="14886" max="14886" width="13.7109375" style="25" customWidth="1"/>
    <col min="14887" max="14887" width="8.85546875" style="25"/>
    <col min="14888" max="14888" width="12.7109375" style="25" customWidth="1"/>
    <col min="14889" max="15128" width="8.85546875" style="25"/>
    <col min="15129" max="15129" width="18.85546875" style="25" customWidth="1"/>
    <col min="15130" max="15130" width="8.85546875" style="25"/>
    <col min="15131" max="15140" width="12.7109375" style="25" customWidth="1"/>
    <col min="15141" max="15141" width="8.85546875" style="25"/>
    <col min="15142" max="15142" width="13.7109375" style="25" customWidth="1"/>
    <col min="15143" max="15143" width="8.85546875" style="25"/>
    <col min="15144" max="15144" width="12.7109375" style="25" customWidth="1"/>
    <col min="15145" max="15384" width="8.85546875" style="25"/>
    <col min="15385" max="15385" width="18.85546875" style="25" customWidth="1"/>
    <col min="15386" max="15386" width="8.85546875" style="25"/>
    <col min="15387" max="15396" width="12.7109375" style="25" customWidth="1"/>
    <col min="15397" max="15397" width="8.85546875" style="25"/>
    <col min="15398" max="15398" width="13.7109375" style="25" customWidth="1"/>
    <col min="15399" max="15399" width="8.85546875" style="25"/>
    <col min="15400" max="15400" width="12.7109375" style="25" customWidth="1"/>
    <col min="15401" max="15640" width="8.85546875" style="25"/>
    <col min="15641" max="15641" width="18.85546875" style="25" customWidth="1"/>
    <col min="15642" max="15642" width="8.85546875" style="25"/>
    <col min="15643" max="15652" width="12.7109375" style="25" customWidth="1"/>
    <col min="15653" max="15653" width="8.85546875" style="25"/>
    <col min="15654" max="15654" width="13.7109375" style="25" customWidth="1"/>
    <col min="15655" max="15655" width="8.85546875" style="25"/>
    <col min="15656" max="15656" width="12.7109375" style="25" customWidth="1"/>
    <col min="15657" max="15896" width="8.85546875" style="25"/>
    <col min="15897" max="15897" width="18.85546875" style="25" customWidth="1"/>
    <col min="15898" max="15898" width="8.85546875" style="25"/>
    <col min="15899" max="15908" width="12.7109375" style="25" customWidth="1"/>
    <col min="15909" max="15909" width="8.85546875" style="25"/>
    <col min="15910" max="15910" width="13.7109375" style="25" customWidth="1"/>
    <col min="15911" max="15911" width="8.85546875" style="25"/>
    <col min="15912" max="15912" width="12.7109375" style="25" customWidth="1"/>
    <col min="15913" max="16152" width="8.85546875" style="25"/>
    <col min="16153" max="16153" width="18.85546875" style="25" customWidth="1"/>
    <col min="16154" max="16154" width="8.85546875" style="25"/>
    <col min="16155" max="16164" width="12.7109375" style="25" customWidth="1"/>
    <col min="16165" max="16165" width="8.85546875" style="25"/>
    <col min="16166" max="16166" width="13.7109375" style="25" customWidth="1"/>
    <col min="16167" max="16167" width="8.85546875" style="25"/>
    <col min="16168" max="16168" width="12.7109375" style="25" customWidth="1"/>
    <col min="16169" max="16384" width="8.85546875" style="25"/>
  </cols>
  <sheetData>
    <row r="1" spans="1:47" s="15" customFormat="1" ht="18" thickBot="1" x14ac:dyDescent="0.35">
      <c r="A1" s="49" t="s">
        <v>204</v>
      </c>
      <c r="B1" s="49"/>
      <c r="C1" s="49"/>
      <c r="D1" s="56" t="s">
        <v>147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</row>
    <row r="2" spans="1:47" s="16" customFormat="1" ht="15.75" thickTop="1" x14ac:dyDescent="0.25">
      <c r="A2" s="50"/>
      <c r="B2" s="50"/>
      <c r="C2" s="5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</row>
    <row r="3" spans="1:47" s="17" customFormat="1" ht="15" customHeight="1" x14ac:dyDescent="0.25">
      <c r="A3" s="50"/>
      <c r="B3" s="51"/>
      <c r="C3" s="52"/>
      <c r="D3" s="255" t="s">
        <v>1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153"/>
    </row>
    <row r="4" spans="1:47" s="18" customFormat="1" ht="15" customHeight="1" x14ac:dyDescent="0.25">
      <c r="A4" s="50"/>
      <c r="B4" s="53"/>
      <c r="C4" s="54"/>
      <c r="D4" s="236" t="s">
        <v>38</v>
      </c>
      <c r="E4" s="237"/>
      <c r="F4" s="237"/>
      <c r="G4" s="238"/>
      <c r="H4" s="236" t="s">
        <v>39</v>
      </c>
      <c r="I4" s="238"/>
      <c r="J4" s="236" t="s">
        <v>40</v>
      </c>
      <c r="K4" s="237"/>
      <c r="L4" s="237"/>
      <c r="M4" s="237"/>
      <c r="N4" s="237"/>
      <c r="O4" s="238"/>
      <c r="P4" s="236" t="s">
        <v>41</v>
      </c>
      <c r="Q4" s="237"/>
      <c r="R4" s="237"/>
      <c r="S4" s="237"/>
      <c r="T4" s="237"/>
      <c r="U4" s="237"/>
      <c r="V4" s="237"/>
      <c r="W4" s="237"/>
      <c r="X4" s="238"/>
      <c r="Y4" s="236" t="s">
        <v>42</v>
      </c>
      <c r="Z4" s="237"/>
      <c r="AA4" s="237"/>
      <c r="AB4" s="237"/>
      <c r="AC4" s="238"/>
      <c r="AD4" s="236" t="s">
        <v>43</v>
      </c>
      <c r="AE4" s="237"/>
      <c r="AF4" s="237"/>
      <c r="AG4" s="237"/>
      <c r="AH4" s="237"/>
      <c r="AI4" s="238"/>
      <c r="AJ4" s="236" t="s">
        <v>44</v>
      </c>
      <c r="AK4" s="237"/>
      <c r="AL4" s="237"/>
      <c r="AM4" s="237"/>
      <c r="AN4" s="237"/>
      <c r="AO4" s="237"/>
      <c r="AP4" s="237"/>
      <c r="AQ4" s="237"/>
      <c r="AR4" s="238"/>
      <c r="AS4" s="236" t="s">
        <v>70</v>
      </c>
      <c r="AT4" s="237"/>
      <c r="AU4" s="154"/>
    </row>
    <row r="5" spans="1:47" s="18" customFormat="1" ht="15" customHeight="1" x14ac:dyDescent="0.25">
      <c r="A5" s="53"/>
      <c r="B5" s="53"/>
      <c r="C5" s="54"/>
      <c r="D5" s="239"/>
      <c r="E5" s="240"/>
      <c r="F5" s="240"/>
      <c r="G5" s="241"/>
      <c r="H5" s="239"/>
      <c r="I5" s="241"/>
      <c r="J5" s="239"/>
      <c r="K5" s="240"/>
      <c r="L5" s="240"/>
      <c r="M5" s="240"/>
      <c r="N5" s="240"/>
      <c r="O5" s="241"/>
      <c r="P5" s="239"/>
      <c r="Q5" s="240"/>
      <c r="R5" s="240"/>
      <c r="S5" s="240"/>
      <c r="T5" s="240"/>
      <c r="U5" s="240"/>
      <c r="V5" s="240"/>
      <c r="W5" s="240"/>
      <c r="X5" s="241"/>
      <c r="Y5" s="239"/>
      <c r="Z5" s="240"/>
      <c r="AA5" s="240"/>
      <c r="AB5" s="240"/>
      <c r="AC5" s="241"/>
      <c r="AD5" s="239"/>
      <c r="AE5" s="240"/>
      <c r="AF5" s="240"/>
      <c r="AG5" s="240"/>
      <c r="AH5" s="240"/>
      <c r="AI5" s="241"/>
      <c r="AJ5" s="239"/>
      <c r="AK5" s="240"/>
      <c r="AL5" s="240"/>
      <c r="AM5" s="240"/>
      <c r="AN5" s="240"/>
      <c r="AO5" s="240"/>
      <c r="AP5" s="240"/>
      <c r="AQ5" s="240"/>
      <c r="AR5" s="241"/>
      <c r="AS5" s="239"/>
      <c r="AT5" s="240"/>
      <c r="AU5" s="154"/>
    </row>
    <row r="6" spans="1:47" s="4" customFormat="1" ht="135" customHeight="1" x14ac:dyDescent="0.25">
      <c r="A6" s="5" t="s">
        <v>26</v>
      </c>
      <c r="B6" s="5" t="s">
        <v>25</v>
      </c>
      <c r="C6" s="3" t="s">
        <v>36</v>
      </c>
      <c r="D6" s="22" t="s">
        <v>45</v>
      </c>
      <c r="E6" s="23" t="s">
        <v>46</v>
      </c>
      <c r="F6" s="23" t="s">
        <v>47</v>
      </c>
      <c r="G6" s="23" t="s">
        <v>48</v>
      </c>
      <c r="H6" s="23" t="s">
        <v>6</v>
      </c>
      <c r="I6" s="23" t="s">
        <v>49</v>
      </c>
      <c r="J6" s="23" t="s">
        <v>7</v>
      </c>
      <c r="K6" s="23" t="s">
        <v>50</v>
      </c>
      <c r="L6" s="23" t="s">
        <v>9</v>
      </c>
      <c r="M6" s="23" t="s">
        <v>51</v>
      </c>
      <c r="N6" s="23" t="s">
        <v>10</v>
      </c>
      <c r="O6" s="23" t="s">
        <v>52</v>
      </c>
      <c r="P6" s="23" t="s">
        <v>53</v>
      </c>
      <c r="Q6" s="23" t="s">
        <v>54</v>
      </c>
      <c r="R6" s="23" t="s">
        <v>18</v>
      </c>
      <c r="S6" s="23" t="s">
        <v>8</v>
      </c>
      <c r="T6" s="23" t="s">
        <v>19</v>
      </c>
      <c r="U6" s="23" t="s">
        <v>20</v>
      </c>
      <c r="V6" s="23" t="s">
        <v>55</v>
      </c>
      <c r="W6" s="23" t="s">
        <v>56</v>
      </c>
      <c r="X6" s="23" t="s">
        <v>21</v>
      </c>
      <c r="Y6" s="23" t="s">
        <v>57</v>
      </c>
      <c r="Z6" s="23" t="s">
        <v>58</v>
      </c>
      <c r="AA6" s="23" t="s">
        <v>59</v>
      </c>
      <c r="AB6" s="23" t="s">
        <v>60</v>
      </c>
      <c r="AC6" s="23" t="s">
        <v>61</v>
      </c>
      <c r="AD6" s="23" t="s">
        <v>62</v>
      </c>
      <c r="AE6" s="23" t="s">
        <v>63</v>
      </c>
      <c r="AF6" s="23" t="s">
        <v>64</v>
      </c>
      <c r="AG6" s="23" t="s">
        <v>65</v>
      </c>
      <c r="AH6" s="23" t="s">
        <v>66</v>
      </c>
      <c r="AI6" s="23" t="s">
        <v>67</v>
      </c>
      <c r="AJ6" s="23" t="s">
        <v>13</v>
      </c>
      <c r="AK6" s="23" t="s">
        <v>12</v>
      </c>
      <c r="AL6" s="23" t="s">
        <v>11</v>
      </c>
      <c r="AM6" s="23" t="s">
        <v>14</v>
      </c>
      <c r="AN6" s="23" t="s">
        <v>17</v>
      </c>
      <c r="AO6" s="23" t="s">
        <v>15</v>
      </c>
      <c r="AP6" s="23" t="s">
        <v>16</v>
      </c>
      <c r="AQ6" s="23" t="s">
        <v>68</v>
      </c>
      <c r="AR6" s="23" t="s">
        <v>69</v>
      </c>
      <c r="AS6" s="200" t="s">
        <v>141</v>
      </c>
      <c r="AT6" s="201" t="s">
        <v>142</v>
      </c>
      <c r="AU6" s="155"/>
    </row>
    <row r="7" spans="1:47" s="4" customFormat="1" x14ac:dyDescent="0.2">
      <c r="A7" s="250" t="s">
        <v>240</v>
      </c>
      <c r="B7" s="8" t="s">
        <v>225</v>
      </c>
      <c r="C7" s="28">
        <v>998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55"/>
    </row>
    <row r="8" spans="1:47" s="4" customFormat="1" x14ac:dyDescent="0.2">
      <c r="A8" s="251"/>
      <c r="B8" s="8" t="s">
        <v>226</v>
      </c>
      <c r="C8" s="28">
        <v>1140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55"/>
    </row>
    <row r="9" spans="1:47" s="4" customFormat="1" x14ac:dyDescent="0.2">
      <c r="A9" s="252" t="s">
        <v>224</v>
      </c>
      <c r="B9" s="8" t="s">
        <v>225</v>
      </c>
      <c r="C9" s="28">
        <v>1132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55"/>
    </row>
    <row r="10" spans="1:47" s="4" customFormat="1" x14ac:dyDescent="0.2">
      <c r="A10" s="253"/>
      <c r="B10" s="8" t="s">
        <v>226</v>
      </c>
      <c r="C10" s="28">
        <v>1335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55"/>
    </row>
    <row r="11" spans="1:47" s="4" customFormat="1" x14ac:dyDescent="0.2">
      <c r="A11" s="253"/>
      <c r="B11" s="8" t="s">
        <v>227</v>
      </c>
      <c r="C11" s="28">
        <v>1726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55"/>
    </row>
    <row r="12" spans="1:47" s="4" customFormat="1" x14ac:dyDescent="0.2">
      <c r="A12" s="254"/>
      <c r="B12" s="8" t="s">
        <v>228</v>
      </c>
      <c r="C12" s="28">
        <v>1726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55"/>
    </row>
    <row r="13" spans="1:47" s="4" customFormat="1" x14ac:dyDescent="0.2">
      <c r="A13" s="252" t="s">
        <v>223</v>
      </c>
      <c r="B13" s="8" t="s">
        <v>229</v>
      </c>
      <c r="C13" s="28">
        <v>1403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55"/>
    </row>
    <row r="14" spans="1:47" s="4" customFormat="1" x14ac:dyDescent="0.2">
      <c r="A14" s="253"/>
      <c r="B14" s="8" t="s">
        <v>230</v>
      </c>
      <c r="C14" s="28">
        <v>1192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55"/>
    </row>
    <row r="15" spans="1:47" s="4" customFormat="1" x14ac:dyDescent="0.2">
      <c r="A15" s="253"/>
      <c r="B15" s="8" t="s">
        <v>231</v>
      </c>
      <c r="C15" s="28">
        <v>1017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55"/>
    </row>
    <row r="16" spans="1:47" s="4" customFormat="1" x14ac:dyDescent="0.2">
      <c r="A16" s="253"/>
      <c r="B16" s="8" t="s">
        <v>232</v>
      </c>
      <c r="C16" s="28">
        <v>863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55"/>
    </row>
    <row r="17" spans="1:47" s="4" customFormat="1" x14ac:dyDescent="0.2">
      <c r="A17" s="253"/>
      <c r="B17" s="8" t="s">
        <v>233</v>
      </c>
      <c r="C17" s="28">
        <v>737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55"/>
    </row>
    <row r="18" spans="1:47" s="4" customFormat="1" x14ac:dyDescent="0.2">
      <c r="A18" s="253"/>
      <c r="B18" s="8" t="s">
        <v>234</v>
      </c>
      <c r="C18" s="28">
        <v>638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55"/>
    </row>
    <row r="19" spans="1:47" s="4" customFormat="1" x14ac:dyDescent="0.2">
      <c r="A19" s="253"/>
      <c r="B19" s="8" t="s">
        <v>235</v>
      </c>
      <c r="C19" s="28">
        <v>554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55"/>
    </row>
    <row r="20" spans="1:47" s="4" customFormat="1" x14ac:dyDescent="0.2">
      <c r="A20" s="254"/>
      <c r="B20" s="83" t="s">
        <v>236</v>
      </c>
      <c r="C20" s="48">
        <v>484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55"/>
    </row>
    <row r="21" spans="1:47" outlineLevel="1" x14ac:dyDescent="0.2">
      <c r="A21" s="13"/>
      <c r="B21" s="6">
        <v>1</v>
      </c>
      <c r="C21" s="7">
        <v>1374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202"/>
      <c r="AU21" s="156"/>
    </row>
    <row r="22" spans="1:47" outlineLevel="1" x14ac:dyDescent="0.2">
      <c r="A22" s="13"/>
      <c r="B22" s="8">
        <v>2</v>
      </c>
      <c r="C22" s="28">
        <v>1400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203"/>
      <c r="AU22" s="156"/>
    </row>
    <row r="23" spans="1:47" outlineLevel="1" x14ac:dyDescent="0.2">
      <c r="A23" s="13"/>
      <c r="B23" s="8">
        <v>3</v>
      </c>
      <c r="C23" s="28">
        <v>1425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203"/>
      <c r="AU23" s="156"/>
    </row>
    <row r="24" spans="1:47" outlineLevel="1" x14ac:dyDescent="0.2">
      <c r="A24" s="13"/>
      <c r="B24" s="8">
        <v>4</v>
      </c>
      <c r="C24" s="28">
        <v>1481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203"/>
      <c r="AU24" s="156"/>
    </row>
    <row r="25" spans="1:47" outlineLevel="1" x14ac:dyDescent="0.2">
      <c r="A25" s="13"/>
      <c r="B25" s="8">
        <v>5</v>
      </c>
      <c r="C25" s="28">
        <v>1535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203"/>
      <c r="AU25" s="156"/>
    </row>
    <row r="26" spans="1:47" outlineLevel="1" x14ac:dyDescent="0.2">
      <c r="A26" s="13"/>
      <c r="B26" s="8">
        <v>6</v>
      </c>
      <c r="C26" s="28">
        <v>1565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203"/>
      <c r="AU26" s="156"/>
    </row>
    <row r="27" spans="1:47" outlineLevel="1" x14ac:dyDescent="0.2">
      <c r="A27" s="13"/>
      <c r="B27" s="8">
        <v>7</v>
      </c>
      <c r="C27" s="28">
        <v>1607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203"/>
      <c r="AU27" s="156"/>
    </row>
    <row r="28" spans="1:47" outlineLevel="1" x14ac:dyDescent="0.2">
      <c r="A28" s="13"/>
      <c r="B28" s="8">
        <v>8</v>
      </c>
      <c r="C28" s="28">
        <v>1647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203"/>
      <c r="AU28" s="156"/>
    </row>
    <row r="29" spans="1:47" outlineLevel="1" x14ac:dyDescent="0.2">
      <c r="A29" s="13"/>
      <c r="B29" s="8">
        <v>9</v>
      </c>
      <c r="C29" s="28">
        <v>1690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203"/>
      <c r="AU29" s="156"/>
    </row>
    <row r="30" spans="1:47" outlineLevel="1" x14ac:dyDescent="0.2">
      <c r="A30" s="13"/>
      <c r="B30" s="8">
        <v>10</v>
      </c>
      <c r="C30" s="28">
        <v>1737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203"/>
      <c r="AU30" s="156"/>
    </row>
    <row r="31" spans="1:47" outlineLevel="1" x14ac:dyDescent="0.2">
      <c r="A31" s="13"/>
      <c r="B31" s="8">
        <v>11</v>
      </c>
      <c r="C31" s="28">
        <v>1790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203"/>
      <c r="AU31" s="156"/>
    </row>
    <row r="32" spans="1:47" outlineLevel="1" x14ac:dyDescent="0.2">
      <c r="A32" s="13"/>
      <c r="B32" s="8">
        <v>12</v>
      </c>
      <c r="C32" s="28">
        <v>1846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203"/>
      <c r="AU32" s="156"/>
    </row>
    <row r="33" spans="1:47" outlineLevel="1" x14ac:dyDescent="0.2">
      <c r="A33" s="13"/>
      <c r="B33" s="8">
        <v>13</v>
      </c>
      <c r="C33" s="28">
        <v>1908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203"/>
      <c r="AU33" s="156"/>
    </row>
    <row r="34" spans="1:47" outlineLevel="1" x14ac:dyDescent="0.2">
      <c r="A34" s="13"/>
      <c r="B34" s="8">
        <v>14</v>
      </c>
      <c r="C34" s="28">
        <v>1971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203"/>
      <c r="AU34" s="156"/>
    </row>
    <row r="35" spans="1:47" outlineLevel="1" x14ac:dyDescent="0.2">
      <c r="A35" s="13"/>
      <c r="B35" s="8">
        <v>15</v>
      </c>
      <c r="C35" s="28">
        <v>2029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203"/>
      <c r="AU35" s="156"/>
    </row>
    <row r="36" spans="1:47" outlineLevel="1" x14ac:dyDescent="0.2">
      <c r="A36" s="13"/>
      <c r="B36" s="8">
        <v>16</v>
      </c>
      <c r="C36" s="28">
        <v>2094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203"/>
      <c r="AU36" s="156"/>
    </row>
    <row r="37" spans="1:47" outlineLevel="1" x14ac:dyDescent="0.2">
      <c r="A37" s="13"/>
      <c r="B37" s="8">
        <v>17</v>
      </c>
      <c r="C37" s="28">
        <v>2147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203"/>
      <c r="AU37" s="156"/>
    </row>
    <row r="38" spans="1:47" outlineLevel="1" x14ac:dyDescent="0.2">
      <c r="A38" s="13"/>
      <c r="B38" s="8">
        <v>18</v>
      </c>
      <c r="C38" s="28">
        <v>2210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203"/>
      <c r="AU38" s="156"/>
    </row>
    <row r="39" spans="1:47" outlineLevel="1" x14ac:dyDescent="0.2">
      <c r="A39" s="13"/>
      <c r="B39" s="8">
        <v>19</v>
      </c>
      <c r="C39" s="28">
        <v>2269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203"/>
      <c r="AU39" s="156"/>
    </row>
    <row r="40" spans="1:47" outlineLevel="1" x14ac:dyDescent="0.2">
      <c r="A40" s="13"/>
      <c r="B40" s="8">
        <v>20</v>
      </c>
      <c r="C40" s="28">
        <v>2330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203"/>
      <c r="AU40" s="156"/>
    </row>
    <row r="41" spans="1:47" outlineLevel="1" x14ac:dyDescent="0.2">
      <c r="A41" s="13"/>
      <c r="B41" s="8">
        <v>21</v>
      </c>
      <c r="C41" s="28">
        <v>2390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203"/>
      <c r="AU41" s="156"/>
    </row>
    <row r="42" spans="1:47" outlineLevel="1" x14ac:dyDescent="0.2">
      <c r="A42" s="13"/>
      <c r="B42" s="8">
        <v>22</v>
      </c>
      <c r="C42" s="28">
        <v>2450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203"/>
      <c r="AU42" s="156"/>
    </row>
    <row r="43" spans="1:47" outlineLevel="1" x14ac:dyDescent="0.2">
      <c r="A43" s="13"/>
      <c r="B43" s="8">
        <v>23</v>
      </c>
      <c r="C43" s="28">
        <v>2510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203"/>
      <c r="AU43" s="156"/>
    </row>
    <row r="44" spans="1:47" outlineLevel="1" x14ac:dyDescent="0.2">
      <c r="A44" s="13"/>
      <c r="B44" s="8">
        <v>24</v>
      </c>
      <c r="C44" s="28">
        <v>2571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203"/>
      <c r="AU44" s="156"/>
    </row>
    <row r="45" spans="1:47" outlineLevel="1" x14ac:dyDescent="0.2">
      <c r="A45" s="13"/>
      <c r="B45" s="8">
        <v>25</v>
      </c>
      <c r="C45" s="28">
        <v>2633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203"/>
      <c r="AU45" s="156"/>
    </row>
    <row r="46" spans="1:47" outlineLevel="1" x14ac:dyDescent="0.2">
      <c r="A46" s="13"/>
      <c r="B46" s="8">
        <v>26</v>
      </c>
      <c r="C46" s="28">
        <v>2699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203"/>
      <c r="AU46" s="156"/>
    </row>
    <row r="47" spans="1:47" outlineLevel="1" x14ac:dyDescent="0.2">
      <c r="A47" s="13"/>
      <c r="B47" s="8">
        <v>27</v>
      </c>
      <c r="C47" s="28">
        <v>2765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203"/>
      <c r="AU47" s="156"/>
    </row>
    <row r="48" spans="1:47" outlineLevel="1" x14ac:dyDescent="0.2">
      <c r="A48" s="13"/>
      <c r="B48" s="8">
        <v>28</v>
      </c>
      <c r="C48" s="28">
        <v>2824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203"/>
      <c r="AU48" s="156"/>
    </row>
    <row r="49" spans="1:47" outlineLevel="1" x14ac:dyDescent="0.2">
      <c r="A49" s="13"/>
      <c r="B49" s="8">
        <v>29</v>
      </c>
      <c r="C49" s="28">
        <v>2890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203"/>
      <c r="AU49" s="156"/>
    </row>
    <row r="50" spans="1:47" outlineLevel="1" x14ac:dyDescent="0.2">
      <c r="A50" s="13"/>
      <c r="B50" s="8">
        <v>30</v>
      </c>
      <c r="C50" s="28">
        <v>2955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203"/>
      <c r="AU50" s="156"/>
    </row>
    <row r="51" spans="1:47" outlineLevel="1" x14ac:dyDescent="0.2">
      <c r="A51" s="13"/>
      <c r="B51" s="8">
        <v>31</v>
      </c>
      <c r="C51" s="28">
        <v>3017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203"/>
      <c r="AU51" s="156"/>
    </row>
    <row r="52" spans="1:47" outlineLevel="1" x14ac:dyDescent="0.2">
      <c r="A52" s="13"/>
      <c r="B52" s="8">
        <v>32</v>
      </c>
      <c r="C52" s="28">
        <v>3079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203"/>
      <c r="AU52" s="156"/>
    </row>
    <row r="53" spans="1:47" outlineLevel="1" x14ac:dyDescent="0.2">
      <c r="A53" s="13"/>
      <c r="B53" s="8">
        <v>33</v>
      </c>
      <c r="C53" s="28">
        <v>3143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203"/>
      <c r="AU53" s="156"/>
    </row>
    <row r="54" spans="1:47" outlineLevel="1" x14ac:dyDescent="0.2">
      <c r="A54" s="13"/>
      <c r="B54" s="8">
        <v>34</v>
      </c>
      <c r="C54" s="28">
        <v>3208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203"/>
      <c r="AU54" s="156"/>
    </row>
    <row r="55" spans="1:47" outlineLevel="1" x14ac:dyDescent="0.2">
      <c r="A55" s="13"/>
      <c r="B55" s="8">
        <v>35</v>
      </c>
      <c r="C55" s="28">
        <v>3268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203"/>
      <c r="AU55" s="156"/>
    </row>
    <row r="56" spans="1:47" outlineLevel="1" x14ac:dyDescent="0.2">
      <c r="A56" s="13"/>
      <c r="B56" s="8">
        <v>36</v>
      </c>
      <c r="C56" s="28">
        <v>3330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203"/>
      <c r="AU56" s="156"/>
    </row>
    <row r="57" spans="1:47" outlineLevel="1" x14ac:dyDescent="0.2">
      <c r="A57" s="13"/>
      <c r="B57" s="8">
        <v>37</v>
      </c>
      <c r="C57" s="28">
        <v>3398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203"/>
      <c r="AU57" s="156"/>
    </row>
    <row r="58" spans="1:47" outlineLevel="1" x14ac:dyDescent="0.2">
      <c r="A58" s="13"/>
      <c r="B58" s="8">
        <v>38</v>
      </c>
      <c r="C58" s="28">
        <v>3469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203"/>
      <c r="AU58" s="156"/>
    </row>
    <row r="59" spans="1:47" outlineLevel="1" x14ac:dyDescent="0.2">
      <c r="A59" s="13"/>
      <c r="B59" s="8">
        <v>39</v>
      </c>
      <c r="C59" s="28">
        <v>3539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203"/>
      <c r="AU59" s="156"/>
    </row>
    <row r="60" spans="1:47" outlineLevel="1" x14ac:dyDescent="0.2">
      <c r="A60" s="13"/>
      <c r="B60" s="8">
        <v>40</v>
      </c>
      <c r="C60" s="28">
        <v>3601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203"/>
      <c r="AU60" s="156"/>
    </row>
    <row r="61" spans="1:47" outlineLevel="1" x14ac:dyDescent="0.2">
      <c r="A61" s="13"/>
      <c r="B61" s="8">
        <v>41</v>
      </c>
      <c r="C61" s="28">
        <v>3670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203"/>
      <c r="AU61" s="156"/>
    </row>
    <row r="62" spans="1:47" outlineLevel="1" x14ac:dyDescent="0.2">
      <c r="A62" s="13"/>
      <c r="B62" s="8">
        <v>42</v>
      </c>
      <c r="C62" s="28">
        <v>3738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203"/>
      <c r="AU62" s="156"/>
    </row>
    <row r="63" spans="1:47" outlineLevel="1" x14ac:dyDescent="0.2">
      <c r="A63" s="13"/>
      <c r="B63" s="8">
        <v>44</v>
      </c>
      <c r="C63" s="28">
        <v>3868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203"/>
      <c r="AU63" s="156"/>
    </row>
    <row r="64" spans="1:47" outlineLevel="1" x14ac:dyDescent="0.2">
      <c r="A64" s="13"/>
      <c r="B64" s="8">
        <v>45</v>
      </c>
      <c r="C64" s="28">
        <v>3926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203"/>
      <c r="AU64" s="156"/>
    </row>
    <row r="65" spans="1:47" outlineLevel="1" x14ac:dyDescent="0.2">
      <c r="A65" s="13"/>
      <c r="B65" s="8">
        <v>46</v>
      </c>
      <c r="C65" s="28">
        <v>3985</v>
      </c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203"/>
      <c r="AU65" s="156"/>
    </row>
    <row r="66" spans="1:47" outlineLevel="1" x14ac:dyDescent="0.2">
      <c r="A66" s="13"/>
      <c r="B66" s="8">
        <v>47</v>
      </c>
      <c r="C66" s="28">
        <v>4047</v>
      </c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203"/>
      <c r="AU66" s="156"/>
    </row>
    <row r="67" spans="1:47" outlineLevel="1" x14ac:dyDescent="0.2">
      <c r="A67" s="13"/>
      <c r="B67" s="8">
        <v>48</v>
      </c>
      <c r="C67" s="28">
        <v>4105</v>
      </c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203"/>
      <c r="AU67" s="156"/>
    </row>
    <row r="68" spans="1:47" outlineLevel="1" x14ac:dyDescent="0.2">
      <c r="A68" s="13"/>
      <c r="B68" s="8">
        <v>50</v>
      </c>
      <c r="C68" s="28">
        <v>4227</v>
      </c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203"/>
      <c r="AU68" s="156"/>
    </row>
    <row r="69" spans="1:47" outlineLevel="1" x14ac:dyDescent="0.2">
      <c r="A69" s="13"/>
      <c r="B69" s="8">
        <v>52</v>
      </c>
      <c r="C69" s="28">
        <v>4348</v>
      </c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203"/>
      <c r="AU69" s="156"/>
    </row>
    <row r="70" spans="1:47" outlineLevel="1" x14ac:dyDescent="0.2">
      <c r="A70" s="13"/>
      <c r="B70" s="8">
        <v>53</v>
      </c>
      <c r="C70" s="28">
        <v>4410</v>
      </c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203"/>
      <c r="AU70" s="156"/>
    </row>
    <row r="71" spans="1:47" outlineLevel="1" x14ac:dyDescent="0.2">
      <c r="A71" s="13"/>
      <c r="B71" s="8">
        <v>54</v>
      </c>
      <c r="C71" s="28">
        <v>4469</v>
      </c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203"/>
      <c r="AU71" s="156"/>
    </row>
    <row r="72" spans="1:47" outlineLevel="1" x14ac:dyDescent="0.2">
      <c r="A72" s="13"/>
      <c r="B72" s="8">
        <v>55</v>
      </c>
      <c r="C72" s="28">
        <v>4530</v>
      </c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203"/>
      <c r="AU72" s="156"/>
    </row>
    <row r="73" spans="1:47" outlineLevel="1" x14ac:dyDescent="0.2">
      <c r="A73" s="13"/>
      <c r="B73" s="8">
        <v>56</v>
      </c>
      <c r="C73" s="28">
        <v>4591</v>
      </c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203"/>
      <c r="AU73" s="156"/>
    </row>
    <row r="74" spans="1:47" outlineLevel="1" x14ac:dyDescent="0.2">
      <c r="A74" s="13"/>
      <c r="B74" s="8">
        <v>57</v>
      </c>
      <c r="C74" s="28">
        <v>4650</v>
      </c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203"/>
      <c r="AU74" s="156"/>
    </row>
    <row r="75" spans="1:47" outlineLevel="1" x14ac:dyDescent="0.2">
      <c r="A75" s="13"/>
      <c r="B75" s="8">
        <v>58</v>
      </c>
      <c r="C75" s="28">
        <v>4710</v>
      </c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203"/>
      <c r="AU75" s="156"/>
    </row>
    <row r="76" spans="1:47" outlineLevel="1" x14ac:dyDescent="0.2">
      <c r="A76" s="13"/>
      <c r="B76" s="8">
        <v>59</v>
      </c>
      <c r="C76" s="28">
        <v>4773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203"/>
      <c r="AU76" s="156"/>
    </row>
    <row r="77" spans="1:47" outlineLevel="1" x14ac:dyDescent="0.2">
      <c r="A77" s="13"/>
      <c r="B77" s="8">
        <v>60</v>
      </c>
      <c r="C77" s="28">
        <v>4832</v>
      </c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203"/>
      <c r="AU77" s="156"/>
    </row>
    <row r="78" spans="1:47" outlineLevel="1" x14ac:dyDescent="0.2">
      <c r="A78" s="13"/>
      <c r="B78" s="8">
        <v>62</v>
      </c>
      <c r="C78" s="28">
        <v>4954</v>
      </c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203"/>
      <c r="AU78" s="156"/>
    </row>
    <row r="79" spans="1:47" outlineLevel="1" x14ac:dyDescent="0.2">
      <c r="A79" s="13"/>
      <c r="B79" s="8">
        <v>64</v>
      </c>
      <c r="C79" s="28">
        <v>5076</v>
      </c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203"/>
      <c r="AU79" s="156"/>
    </row>
    <row r="80" spans="1:47" outlineLevel="1" x14ac:dyDescent="0.2">
      <c r="A80" s="13"/>
      <c r="B80" s="8">
        <v>65</v>
      </c>
      <c r="C80" s="28">
        <v>5150</v>
      </c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203"/>
      <c r="AU80" s="156"/>
    </row>
    <row r="81" spans="1:47" outlineLevel="1" x14ac:dyDescent="0.2">
      <c r="A81" s="13"/>
      <c r="B81" s="8">
        <v>66</v>
      </c>
      <c r="C81" s="28">
        <v>5226</v>
      </c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203"/>
      <c r="AU81" s="156"/>
    </row>
    <row r="82" spans="1:47" outlineLevel="1" x14ac:dyDescent="0.2">
      <c r="A82" s="13"/>
      <c r="B82" s="8">
        <v>68</v>
      </c>
      <c r="C82" s="28">
        <v>5378</v>
      </c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203"/>
      <c r="AU82" s="156"/>
    </row>
    <row r="83" spans="1:47" outlineLevel="1" x14ac:dyDescent="0.2">
      <c r="A83" s="13"/>
      <c r="B83" s="8">
        <v>70</v>
      </c>
      <c r="C83" s="28">
        <v>5529</v>
      </c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203"/>
      <c r="AU83" s="156"/>
    </row>
    <row r="84" spans="1:47" outlineLevel="1" x14ac:dyDescent="0.2">
      <c r="A84" s="13"/>
      <c r="B84" s="8">
        <v>71</v>
      </c>
      <c r="C84" s="28">
        <v>5604</v>
      </c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203"/>
      <c r="AU84" s="156"/>
    </row>
    <row r="85" spans="1:47" outlineLevel="1" x14ac:dyDescent="0.2">
      <c r="A85" s="13"/>
      <c r="B85" s="8">
        <v>72</v>
      </c>
      <c r="C85" s="28">
        <v>5681</v>
      </c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203"/>
      <c r="AU85" s="156"/>
    </row>
    <row r="86" spans="1:47" outlineLevel="1" x14ac:dyDescent="0.2">
      <c r="A86" s="13"/>
      <c r="B86" s="8">
        <v>73</v>
      </c>
      <c r="C86" s="28">
        <v>5757</v>
      </c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203"/>
      <c r="AU86" s="156"/>
    </row>
    <row r="87" spans="1:47" outlineLevel="1" x14ac:dyDescent="0.2">
      <c r="A87" s="13"/>
      <c r="B87" s="8">
        <v>74</v>
      </c>
      <c r="C87" s="28">
        <v>5833</v>
      </c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203"/>
      <c r="AU87" s="156"/>
    </row>
    <row r="88" spans="1:47" outlineLevel="1" x14ac:dyDescent="0.2">
      <c r="A88" s="13"/>
      <c r="B88" s="8">
        <v>76</v>
      </c>
      <c r="C88" s="28">
        <v>5985</v>
      </c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203"/>
      <c r="AU88" s="156"/>
    </row>
    <row r="89" spans="1:47" outlineLevel="1" x14ac:dyDescent="0.2">
      <c r="A89" s="13"/>
      <c r="B89" s="8">
        <v>77</v>
      </c>
      <c r="C89" s="28">
        <v>6060</v>
      </c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203"/>
      <c r="AU89" s="156"/>
    </row>
    <row r="90" spans="1:47" outlineLevel="1" x14ac:dyDescent="0.2">
      <c r="A90" s="13"/>
      <c r="B90" s="8">
        <v>78</v>
      </c>
      <c r="C90" s="28">
        <v>6144</v>
      </c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203"/>
      <c r="AU90" s="156"/>
    </row>
    <row r="91" spans="1:47" outlineLevel="1" x14ac:dyDescent="0.2">
      <c r="A91" s="13"/>
      <c r="B91" s="8">
        <v>80</v>
      </c>
      <c r="C91" s="28">
        <v>6313</v>
      </c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203"/>
      <c r="AU91" s="156"/>
    </row>
    <row r="92" spans="1:47" outlineLevel="1" x14ac:dyDescent="0.2">
      <c r="A92" s="13"/>
      <c r="B92" s="8">
        <v>82</v>
      </c>
      <c r="C92" s="28">
        <v>6483</v>
      </c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203"/>
      <c r="AU92" s="156"/>
    </row>
    <row r="93" spans="1:47" outlineLevel="1" x14ac:dyDescent="0.2">
      <c r="A93" s="13"/>
      <c r="B93" s="8">
        <v>83</v>
      </c>
      <c r="C93" s="28">
        <v>6567</v>
      </c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203"/>
      <c r="AU93" s="156"/>
    </row>
    <row r="94" spans="1:47" outlineLevel="1" x14ac:dyDescent="0.2">
      <c r="A94" s="13"/>
      <c r="B94" s="8">
        <v>84</v>
      </c>
      <c r="C94" s="28">
        <v>6652</v>
      </c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203"/>
      <c r="AU94" s="156"/>
    </row>
    <row r="95" spans="1:47" outlineLevel="1" x14ac:dyDescent="0.2">
      <c r="A95" s="13"/>
      <c r="B95" s="8">
        <v>85</v>
      </c>
      <c r="C95" s="28">
        <v>6751</v>
      </c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203"/>
      <c r="AU95" s="156"/>
    </row>
    <row r="96" spans="1:47" outlineLevel="1" x14ac:dyDescent="0.2">
      <c r="A96" s="13"/>
      <c r="B96" s="8">
        <v>86</v>
      </c>
      <c r="C96" s="28">
        <v>6852</v>
      </c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203"/>
      <c r="AU96" s="156"/>
    </row>
    <row r="97" spans="1:47" outlineLevel="1" x14ac:dyDescent="0.2">
      <c r="A97" s="13"/>
      <c r="B97" s="8">
        <v>87</v>
      </c>
      <c r="C97" s="28">
        <v>6950</v>
      </c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203"/>
      <c r="AU97" s="156"/>
    </row>
    <row r="98" spans="1:47" outlineLevel="1" x14ac:dyDescent="0.2">
      <c r="A98" s="13"/>
      <c r="B98" s="8">
        <v>88</v>
      </c>
      <c r="C98" s="28">
        <v>7050</v>
      </c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203"/>
      <c r="AU98" s="156"/>
    </row>
    <row r="99" spans="1:47" outlineLevel="1" x14ac:dyDescent="0.2">
      <c r="A99" s="13"/>
      <c r="B99" s="8">
        <v>90</v>
      </c>
      <c r="C99" s="28">
        <v>7247</v>
      </c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203"/>
      <c r="AU99" s="156"/>
    </row>
    <row r="100" spans="1:47" outlineLevel="1" x14ac:dyDescent="0.2">
      <c r="A100" s="13"/>
      <c r="B100" s="8">
        <v>92</v>
      </c>
      <c r="C100" s="28">
        <v>7445</v>
      </c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203"/>
      <c r="AU100" s="156"/>
    </row>
    <row r="101" spans="1:47" outlineLevel="1" x14ac:dyDescent="0.2">
      <c r="A101" s="13"/>
      <c r="B101" s="8">
        <v>94</v>
      </c>
      <c r="C101" s="28">
        <v>7645</v>
      </c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203"/>
      <c r="AU101" s="156"/>
    </row>
    <row r="102" spans="1:47" outlineLevel="1" x14ac:dyDescent="0.2">
      <c r="A102" s="13"/>
      <c r="B102" s="8">
        <v>95</v>
      </c>
      <c r="C102" s="28">
        <v>7745</v>
      </c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203"/>
      <c r="AU102" s="156"/>
    </row>
    <row r="103" spans="1:47" outlineLevel="1" x14ac:dyDescent="0.2">
      <c r="A103" s="13"/>
      <c r="B103" s="8">
        <v>96</v>
      </c>
      <c r="C103" s="28">
        <v>7845</v>
      </c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203"/>
      <c r="AU103" s="156"/>
    </row>
    <row r="104" spans="1:47" outlineLevel="1" x14ac:dyDescent="0.2">
      <c r="A104" s="13"/>
      <c r="B104" s="8">
        <v>97</v>
      </c>
      <c r="C104" s="28">
        <v>7944</v>
      </c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203"/>
      <c r="AU104" s="156"/>
    </row>
    <row r="105" spans="1:47" outlineLevel="1" x14ac:dyDescent="0.2">
      <c r="A105" s="13"/>
      <c r="B105" s="8">
        <v>98</v>
      </c>
      <c r="C105" s="28">
        <v>8043</v>
      </c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203"/>
      <c r="AU105" s="156"/>
    </row>
    <row r="106" spans="1:47" outlineLevel="1" x14ac:dyDescent="0.2">
      <c r="A106" s="13"/>
      <c r="B106" s="8">
        <v>99</v>
      </c>
      <c r="C106" s="28">
        <v>8144</v>
      </c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203"/>
      <c r="AU106" s="156"/>
    </row>
    <row r="107" spans="1:47" outlineLevel="1" x14ac:dyDescent="0.2">
      <c r="A107" s="151"/>
      <c r="B107" s="8">
        <v>100</v>
      </c>
      <c r="C107" s="28">
        <v>8244</v>
      </c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203"/>
      <c r="AU107" s="156"/>
    </row>
    <row r="108" spans="1:47" outlineLevel="1" x14ac:dyDescent="0.2">
      <c r="A108" s="230" t="s">
        <v>139</v>
      </c>
      <c r="B108" s="8">
        <v>0</v>
      </c>
      <c r="C108" s="28">
        <v>4725</v>
      </c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203"/>
      <c r="AU108" s="156"/>
    </row>
    <row r="109" spans="1:47" outlineLevel="1" x14ac:dyDescent="0.2">
      <c r="A109" s="231"/>
      <c r="B109" s="8">
        <v>1</v>
      </c>
      <c r="C109" s="28">
        <v>5315</v>
      </c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203"/>
      <c r="AU109" s="156"/>
    </row>
    <row r="110" spans="1:47" outlineLevel="1" x14ac:dyDescent="0.2">
      <c r="A110" s="231"/>
      <c r="B110" s="8">
        <v>2</v>
      </c>
      <c r="C110" s="28">
        <v>5903</v>
      </c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203"/>
      <c r="AU110" s="156"/>
    </row>
    <row r="111" spans="1:47" outlineLevel="1" x14ac:dyDescent="0.2">
      <c r="A111" s="231"/>
      <c r="B111" s="8">
        <v>3</v>
      </c>
      <c r="C111" s="28">
        <v>6491</v>
      </c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89"/>
      <c r="AT111" s="203"/>
      <c r="AU111" s="156"/>
    </row>
    <row r="112" spans="1:47" outlineLevel="1" x14ac:dyDescent="0.2">
      <c r="A112" s="231"/>
      <c r="B112" s="8">
        <v>4</v>
      </c>
      <c r="C112" s="28">
        <v>7081</v>
      </c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  <c r="AQ112" s="189"/>
      <c r="AR112" s="189"/>
      <c r="AS112" s="189"/>
      <c r="AT112" s="203"/>
      <c r="AU112" s="156"/>
    </row>
    <row r="113" spans="1:47" outlineLevel="1" x14ac:dyDescent="0.2">
      <c r="A113" s="231"/>
      <c r="B113" s="8">
        <v>5</v>
      </c>
      <c r="C113" s="28">
        <v>7670</v>
      </c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  <c r="AK113" s="189"/>
      <c r="AL113" s="189"/>
      <c r="AM113" s="189"/>
      <c r="AN113" s="189"/>
      <c r="AO113" s="189"/>
      <c r="AP113" s="189"/>
      <c r="AQ113" s="189"/>
      <c r="AR113" s="189"/>
      <c r="AS113" s="189"/>
      <c r="AT113" s="203"/>
      <c r="AU113" s="156"/>
    </row>
    <row r="114" spans="1:47" outlineLevel="1" x14ac:dyDescent="0.2">
      <c r="A114" s="232"/>
      <c r="B114" s="63">
        <v>6</v>
      </c>
      <c r="C114" s="30">
        <v>8258</v>
      </c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204"/>
      <c r="AU114" s="156"/>
    </row>
    <row r="115" spans="1:47" s="2" customFormat="1" x14ac:dyDescent="0.2">
      <c r="A115" s="9" t="s">
        <v>197</v>
      </c>
      <c r="B115" s="10"/>
      <c r="C115" s="55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157"/>
    </row>
    <row r="116" spans="1:47" s="2" customFormat="1" x14ac:dyDescent="0.2">
      <c r="A116" s="7" t="s">
        <v>191</v>
      </c>
      <c r="B116" s="7"/>
      <c r="C116" s="47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57"/>
    </row>
    <row r="117" spans="1:47" s="2" customFormat="1" x14ac:dyDescent="0.2">
      <c r="A117" s="28" t="s">
        <v>0</v>
      </c>
      <c r="B117" s="28"/>
      <c r="C117" s="19"/>
      <c r="D117" s="178">
        <f>SUMPRODUCT((D7:D114/156.5),$C$7:$C$114)</f>
        <v>0</v>
      </c>
      <c r="E117" s="178">
        <f>SUMPRODUCT((E7:E114/156.5),$C$7:$C$114)</f>
        <v>0</v>
      </c>
      <c r="F117" s="178">
        <f>SUMPRODUCT((F7:F114/156.5),$C$7:$C$114)</f>
        <v>0</v>
      </c>
      <c r="G117" s="178">
        <f>SUMPRODUCT((G7:G114/156.5),$C$7:$C$114)</f>
        <v>0</v>
      </c>
      <c r="H117" s="178">
        <f>SUMPRODUCT((H7:H114/156.5),$C$7:$C$114)</f>
        <v>0</v>
      </c>
      <c r="I117" s="178">
        <f>SUMPRODUCT((I7:I114/156.5),$C$7:$C$114)</f>
        <v>0</v>
      </c>
      <c r="J117" s="178">
        <f>SUMPRODUCT((J7:J114/156.5),$C$7:$C$114)</f>
        <v>0</v>
      </c>
      <c r="K117" s="178">
        <f>SUMPRODUCT((K7:K114/156.5),$C$7:$C$114)</f>
        <v>0</v>
      </c>
      <c r="L117" s="178">
        <f>SUMPRODUCT((L7:L114/156.5),$C$7:$C$114)</f>
        <v>0</v>
      </c>
      <c r="M117" s="178">
        <f>SUMPRODUCT((M7:M114/156.5),$C$7:$C$114)</f>
        <v>0</v>
      </c>
      <c r="N117" s="178">
        <f>SUMPRODUCT((N7:N114/156.5),$C$7:$C$114)</f>
        <v>0</v>
      </c>
      <c r="O117" s="178">
        <f>SUMPRODUCT((O7:O114/156.5),$C$7:$C$114)</f>
        <v>0</v>
      </c>
      <c r="P117" s="178">
        <f>SUMPRODUCT((P7:P114/156.5),$C$7:$C$114)</f>
        <v>0</v>
      </c>
      <c r="Q117" s="178">
        <f>SUMPRODUCT((Q7:Q114/156.5),$C$7:$C$114)</f>
        <v>0</v>
      </c>
      <c r="R117" s="178">
        <f>SUMPRODUCT((R7:R114/156.5),$C$7:$C$114)</f>
        <v>0</v>
      </c>
      <c r="S117" s="178">
        <f>SUMPRODUCT((S7:S114/156.5),$C$7:$C$114)</f>
        <v>0</v>
      </c>
      <c r="T117" s="178">
        <f>SUMPRODUCT((T7:T114/156.5),$C$7:$C$114)</f>
        <v>0</v>
      </c>
      <c r="U117" s="178">
        <f>SUMPRODUCT((U7:U114/156.5),$C$7:$C$114)</f>
        <v>0</v>
      </c>
      <c r="V117" s="178">
        <f>SUMPRODUCT((V7:V114/156.5),$C$7:$C$114)</f>
        <v>0</v>
      </c>
      <c r="W117" s="178">
        <f>SUMPRODUCT((W7:W114/156.5),$C$7:$C$114)</f>
        <v>0</v>
      </c>
      <c r="X117" s="178">
        <f>SUMPRODUCT((X7:X114/156.5),$C$7:$C$114)</f>
        <v>0</v>
      </c>
      <c r="Y117" s="178">
        <f>SUMPRODUCT((Y7:Y114/156.5),$C$7:$C$114)</f>
        <v>0</v>
      </c>
      <c r="Z117" s="178">
        <f>SUMPRODUCT((Z7:Z114/156.5),$C$7:$C$114)</f>
        <v>0</v>
      </c>
      <c r="AA117" s="178">
        <f>SUMPRODUCT((AA7:AA114/156.5),$C$7:$C$114)</f>
        <v>0</v>
      </c>
      <c r="AB117" s="178">
        <f>SUMPRODUCT((AB7:AB114/156.5),$C$7:$C$114)</f>
        <v>0</v>
      </c>
      <c r="AC117" s="178">
        <f>SUMPRODUCT((AC7:AC114/156.5),$C$7:$C$114)</f>
        <v>0</v>
      </c>
      <c r="AD117" s="178">
        <f>SUMPRODUCT((AD7:AD114/156.5),$C$7:$C$114)</f>
        <v>0</v>
      </c>
      <c r="AE117" s="178">
        <f>SUMPRODUCT((AE7:AE114/156.5),$C$7:$C$114)</f>
        <v>0</v>
      </c>
      <c r="AF117" s="178">
        <f>SUMPRODUCT((AF7:AF114/156.5),$C$7:$C$114)</f>
        <v>0</v>
      </c>
      <c r="AG117" s="178">
        <f>SUMPRODUCT((AG7:AG114/156.5),$C$7:$C$114)</f>
        <v>0</v>
      </c>
      <c r="AH117" s="178">
        <f>SUMPRODUCT((AH7:AH114/156.5),$C$7:$C$114)</f>
        <v>0</v>
      </c>
      <c r="AI117" s="178">
        <f>SUMPRODUCT((AI7:AI114/156.5),$C$7:$C$114)</f>
        <v>0</v>
      </c>
      <c r="AJ117" s="178">
        <f>SUMPRODUCT((AJ7:AJ114/156.5),$C$7:$C$114)</f>
        <v>0</v>
      </c>
      <c r="AK117" s="178">
        <f>SUMPRODUCT((AK7:AK114/156.5),$C$7:$C$114)</f>
        <v>0</v>
      </c>
      <c r="AL117" s="178">
        <f>SUMPRODUCT((AL7:AL114/156.5),$C$7:$C$114)</f>
        <v>0</v>
      </c>
      <c r="AM117" s="178">
        <f>SUMPRODUCT((AM7:AM114/156.5),$C$7:$C$114)</f>
        <v>0</v>
      </c>
      <c r="AN117" s="178">
        <f>SUMPRODUCT((AN7:AN114/156.5),$C$7:$C$114)</f>
        <v>0</v>
      </c>
      <c r="AO117" s="178">
        <f>SUMPRODUCT((AO7:AO114/156.5),$C$7:$C$114)</f>
        <v>0</v>
      </c>
      <c r="AP117" s="178">
        <f>SUMPRODUCT((AP7:AP114/156.5),$C$7:$C$114)</f>
        <v>0</v>
      </c>
      <c r="AQ117" s="178">
        <f>SUMPRODUCT((AQ7:AQ114/156.5),$C$7:$C$114)</f>
        <v>0</v>
      </c>
      <c r="AR117" s="178">
        <f>SUMPRODUCT((AR7:AR114/156.5),$C$7:$C$114)</f>
        <v>0</v>
      </c>
      <c r="AS117" s="178">
        <f>SUMPRODUCT((AS7:AS114/156.5),$C$7:$C$114)</f>
        <v>0</v>
      </c>
      <c r="AT117" s="178">
        <f>SUMPRODUCT((AT7:AT114/156.5),$C$7:$C$114)</f>
        <v>0</v>
      </c>
      <c r="AU117" s="157"/>
    </row>
    <row r="118" spans="1:47" x14ac:dyDescent="0.2">
      <c r="A118" s="28" t="s">
        <v>23</v>
      </c>
      <c r="B118" s="28"/>
      <c r="C118" s="19">
        <v>0.08</v>
      </c>
      <c r="D118" s="179">
        <f>SUM(D116:D117)*$C$118</f>
        <v>0</v>
      </c>
      <c r="E118" s="179">
        <f t="shared" ref="E118:AT118" si="0">SUM(E116:E117)*$C$118</f>
        <v>0</v>
      </c>
      <c r="F118" s="179">
        <f t="shared" si="0"/>
        <v>0</v>
      </c>
      <c r="G118" s="179">
        <f t="shared" si="0"/>
        <v>0</v>
      </c>
      <c r="H118" s="179">
        <f t="shared" si="0"/>
        <v>0</v>
      </c>
      <c r="I118" s="179">
        <f t="shared" si="0"/>
        <v>0</v>
      </c>
      <c r="J118" s="179">
        <f t="shared" si="0"/>
        <v>0</v>
      </c>
      <c r="K118" s="179">
        <f t="shared" si="0"/>
        <v>0</v>
      </c>
      <c r="L118" s="179">
        <f t="shared" si="0"/>
        <v>0</v>
      </c>
      <c r="M118" s="179">
        <f t="shared" si="0"/>
        <v>0</v>
      </c>
      <c r="N118" s="179">
        <f t="shared" si="0"/>
        <v>0</v>
      </c>
      <c r="O118" s="179">
        <f t="shared" si="0"/>
        <v>0</v>
      </c>
      <c r="P118" s="179">
        <f t="shared" si="0"/>
        <v>0</v>
      </c>
      <c r="Q118" s="179">
        <f t="shared" si="0"/>
        <v>0</v>
      </c>
      <c r="R118" s="179">
        <f t="shared" si="0"/>
        <v>0</v>
      </c>
      <c r="S118" s="179">
        <f t="shared" si="0"/>
        <v>0</v>
      </c>
      <c r="T118" s="179">
        <f t="shared" si="0"/>
        <v>0</v>
      </c>
      <c r="U118" s="179">
        <f t="shared" si="0"/>
        <v>0</v>
      </c>
      <c r="V118" s="179">
        <f t="shared" si="0"/>
        <v>0</v>
      </c>
      <c r="W118" s="179">
        <f t="shared" si="0"/>
        <v>0</v>
      </c>
      <c r="X118" s="179">
        <f t="shared" si="0"/>
        <v>0</v>
      </c>
      <c r="Y118" s="179">
        <f t="shared" si="0"/>
        <v>0</v>
      </c>
      <c r="Z118" s="179">
        <f t="shared" si="0"/>
        <v>0</v>
      </c>
      <c r="AA118" s="179">
        <f t="shared" si="0"/>
        <v>0</v>
      </c>
      <c r="AB118" s="179">
        <f t="shared" si="0"/>
        <v>0</v>
      </c>
      <c r="AC118" s="179">
        <f t="shared" si="0"/>
        <v>0</v>
      </c>
      <c r="AD118" s="179">
        <f t="shared" si="0"/>
        <v>0</v>
      </c>
      <c r="AE118" s="179">
        <f t="shared" si="0"/>
        <v>0</v>
      </c>
      <c r="AF118" s="179">
        <f t="shared" si="0"/>
        <v>0</v>
      </c>
      <c r="AG118" s="179">
        <f t="shared" si="0"/>
        <v>0</v>
      </c>
      <c r="AH118" s="179">
        <f t="shared" si="0"/>
        <v>0</v>
      </c>
      <c r="AI118" s="179">
        <f t="shared" si="0"/>
        <v>0</v>
      </c>
      <c r="AJ118" s="179">
        <f t="shared" si="0"/>
        <v>0</v>
      </c>
      <c r="AK118" s="179">
        <f t="shared" si="0"/>
        <v>0</v>
      </c>
      <c r="AL118" s="179">
        <f t="shared" si="0"/>
        <v>0</v>
      </c>
      <c r="AM118" s="179">
        <f t="shared" si="0"/>
        <v>0</v>
      </c>
      <c r="AN118" s="179">
        <f t="shared" si="0"/>
        <v>0</v>
      </c>
      <c r="AO118" s="179">
        <f t="shared" si="0"/>
        <v>0</v>
      </c>
      <c r="AP118" s="179">
        <f t="shared" si="0"/>
        <v>0</v>
      </c>
      <c r="AQ118" s="179">
        <f t="shared" si="0"/>
        <v>0</v>
      </c>
      <c r="AR118" s="179">
        <f t="shared" si="0"/>
        <v>0</v>
      </c>
      <c r="AS118" s="179">
        <f t="shared" si="0"/>
        <v>0</v>
      </c>
      <c r="AT118" s="179">
        <f t="shared" si="0"/>
        <v>0</v>
      </c>
      <c r="AU118" s="156"/>
    </row>
    <row r="119" spans="1:47" s="26" customFormat="1" x14ac:dyDescent="0.2">
      <c r="A119" s="28" t="s">
        <v>37</v>
      </c>
      <c r="B119" s="28"/>
      <c r="C119" s="24">
        <v>6.7500000000000004E-2</v>
      </c>
      <c r="D119" s="179">
        <f>SUM(D116:D117)*$C$119</f>
        <v>0</v>
      </c>
      <c r="E119" s="179">
        <f t="shared" ref="E119:AT119" si="1">SUM(E116:E117)*$C$119</f>
        <v>0</v>
      </c>
      <c r="F119" s="179">
        <f t="shared" si="1"/>
        <v>0</v>
      </c>
      <c r="G119" s="179">
        <f t="shared" si="1"/>
        <v>0</v>
      </c>
      <c r="H119" s="179">
        <f t="shared" si="1"/>
        <v>0</v>
      </c>
      <c r="I119" s="179">
        <f t="shared" si="1"/>
        <v>0</v>
      </c>
      <c r="J119" s="179">
        <f t="shared" si="1"/>
        <v>0</v>
      </c>
      <c r="K119" s="179">
        <f t="shared" si="1"/>
        <v>0</v>
      </c>
      <c r="L119" s="179">
        <f t="shared" si="1"/>
        <v>0</v>
      </c>
      <c r="M119" s="179">
        <f t="shared" si="1"/>
        <v>0</v>
      </c>
      <c r="N119" s="179">
        <f t="shared" si="1"/>
        <v>0</v>
      </c>
      <c r="O119" s="179">
        <f t="shared" si="1"/>
        <v>0</v>
      </c>
      <c r="P119" s="179">
        <f t="shared" si="1"/>
        <v>0</v>
      </c>
      <c r="Q119" s="179">
        <f t="shared" si="1"/>
        <v>0</v>
      </c>
      <c r="R119" s="179">
        <f t="shared" si="1"/>
        <v>0</v>
      </c>
      <c r="S119" s="179">
        <f t="shared" si="1"/>
        <v>0</v>
      </c>
      <c r="T119" s="179">
        <f t="shared" si="1"/>
        <v>0</v>
      </c>
      <c r="U119" s="179">
        <f t="shared" si="1"/>
        <v>0</v>
      </c>
      <c r="V119" s="179">
        <f t="shared" si="1"/>
        <v>0</v>
      </c>
      <c r="W119" s="179">
        <f t="shared" si="1"/>
        <v>0</v>
      </c>
      <c r="X119" s="179">
        <f t="shared" si="1"/>
        <v>0</v>
      </c>
      <c r="Y119" s="179">
        <f t="shared" si="1"/>
        <v>0</v>
      </c>
      <c r="Z119" s="179">
        <f t="shared" si="1"/>
        <v>0</v>
      </c>
      <c r="AA119" s="179">
        <f t="shared" si="1"/>
        <v>0</v>
      </c>
      <c r="AB119" s="179">
        <f t="shared" si="1"/>
        <v>0</v>
      </c>
      <c r="AC119" s="179">
        <f t="shared" si="1"/>
        <v>0</v>
      </c>
      <c r="AD119" s="179">
        <f t="shared" si="1"/>
        <v>0</v>
      </c>
      <c r="AE119" s="179">
        <f t="shared" si="1"/>
        <v>0</v>
      </c>
      <c r="AF119" s="179">
        <f t="shared" si="1"/>
        <v>0</v>
      </c>
      <c r="AG119" s="179">
        <f t="shared" si="1"/>
        <v>0</v>
      </c>
      <c r="AH119" s="179">
        <f t="shared" si="1"/>
        <v>0</v>
      </c>
      <c r="AI119" s="179">
        <f t="shared" si="1"/>
        <v>0</v>
      </c>
      <c r="AJ119" s="179">
        <f t="shared" si="1"/>
        <v>0</v>
      </c>
      <c r="AK119" s="179">
        <f t="shared" si="1"/>
        <v>0</v>
      </c>
      <c r="AL119" s="179">
        <f t="shared" si="1"/>
        <v>0</v>
      </c>
      <c r="AM119" s="179">
        <f t="shared" si="1"/>
        <v>0</v>
      </c>
      <c r="AN119" s="179">
        <f t="shared" si="1"/>
        <v>0</v>
      </c>
      <c r="AO119" s="179">
        <f t="shared" si="1"/>
        <v>0</v>
      </c>
      <c r="AP119" s="179">
        <f t="shared" si="1"/>
        <v>0</v>
      </c>
      <c r="AQ119" s="179">
        <f t="shared" si="1"/>
        <v>0</v>
      </c>
      <c r="AR119" s="179">
        <f t="shared" si="1"/>
        <v>0</v>
      </c>
      <c r="AS119" s="179">
        <f t="shared" si="1"/>
        <v>0</v>
      </c>
      <c r="AT119" s="179">
        <f t="shared" si="1"/>
        <v>0</v>
      </c>
      <c r="AU119" s="158"/>
    </row>
    <row r="120" spans="1:47" s="26" customFormat="1" x14ac:dyDescent="0.2">
      <c r="A120" s="28" t="s">
        <v>193</v>
      </c>
      <c r="B120" s="28"/>
      <c r="C120" s="19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58"/>
    </row>
    <row r="121" spans="1:47" s="26" customFormat="1" x14ac:dyDescent="0.2">
      <c r="A121" s="28" t="s">
        <v>194</v>
      </c>
      <c r="B121" s="28"/>
      <c r="C121" s="19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58"/>
    </row>
    <row r="122" spans="1:47" s="26" customFormat="1" x14ac:dyDescent="0.2">
      <c r="A122" s="30" t="s">
        <v>238</v>
      </c>
      <c r="B122" s="30"/>
      <c r="C122" s="34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275"/>
      <c r="U122" s="275"/>
      <c r="V122" s="275"/>
      <c r="W122" s="275"/>
      <c r="X122" s="275"/>
      <c r="Y122" s="275"/>
      <c r="Z122" s="275"/>
      <c r="AA122" s="275"/>
      <c r="AB122" s="275"/>
      <c r="AC122" s="275"/>
      <c r="AD122" s="275"/>
      <c r="AE122" s="275"/>
      <c r="AF122" s="275"/>
      <c r="AG122" s="275"/>
      <c r="AH122" s="275"/>
      <c r="AI122" s="275"/>
      <c r="AJ122" s="275"/>
      <c r="AK122" s="275"/>
      <c r="AL122" s="275"/>
      <c r="AM122" s="275"/>
      <c r="AN122" s="275"/>
      <c r="AO122" s="275"/>
      <c r="AP122" s="275"/>
      <c r="AQ122" s="275"/>
      <c r="AR122" s="275"/>
      <c r="AS122" s="275"/>
      <c r="AT122" s="275"/>
      <c r="AU122" s="158"/>
    </row>
    <row r="123" spans="1:47" s="26" customFormat="1" x14ac:dyDescent="0.2">
      <c r="A123" s="30" t="s">
        <v>72</v>
      </c>
      <c r="B123" s="30"/>
      <c r="C123" s="34"/>
      <c r="D123" s="180">
        <f>SUM(D116:D122)</f>
        <v>0</v>
      </c>
      <c r="E123" s="180">
        <f t="shared" ref="E123:AT123" si="2">SUM(E116:E122)</f>
        <v>0</v>
      </c>
      <c r="F123" s="180">
        <f t="shared" si="2"/>
        <v>0</v>
      </c>
      <c r="G123" s="180">
        <f t="shared" si="2"/>
        <v>0</v>
      </c>
      <c r="H123" s="180">
        <f t="shared" si="2"/>
        <v>0</v>
      </c>
      <c r="I123" s="180">
        <f t="shared" si="2"/>
        <v>0</v>
      </c>
      <c r="J123" s="180">
        <f t="shared" si="2"/>
        <v>0</v>
      </c>
      <c r="K123" s="180">
        <f t="shared" si="2"/>
        <v>0</v>
      </c>
      <c r="L123" s="180">
        <f t="shared" si="2"/>
        <v>0</v>
      </c>
      <c r="M123" s="180">
        <f t="shared" si="2"/>
        <v>0</v>
      </c>
      <c r="N123" s="180">
        <f t="shared" si="2"/>
        <v>0</v>
      </c>
      <c r="O123" s="180">
        <f t="shared" si="2"/>
        <v>0</v>
      </c>
      <c r="P123" s="180">
        <f t="shared" si="2"/>
        <v>0</v>
      </c>
      <c r="Q123" s="180">
        <f t="shared" si="2"/>
        <v>0</v>
      </c>
      <c r="R123" s="180">
        <f t="shared" si="2"/>
        <v>0</v>
      </c>
      <c r="S123" s="180">
        <f t="shared" si="2"/>
        <v>0</v>
      </c>
      <c r="T123" s="180">
        <f t="shared" si="2"/>
        <v>0</v>
      </c>
      <c r="U123" s="180">
        <f t="shared" si="2"/>
        <v>0</v>
      </c>
      <c r="V123" s="180">
        <f t="shared" si="2"/>
        <v>0</v>
      </c>
      <c r="W123" s="180">
        <f t="shared" si="2"/>
        <v>0</v>
      </c>
      <c r="X123" s="180">
        <f t="shared" si="2"/>
        <v>0</v>
      </c>
      <c r="Y123" s="180">
        <f t="shared" si="2"/>
        <v>0</v>
      </c>
      <c r="Z123" s="180">
        <f t="shared" si="2"/>
        <v>0</v>
      </c>
      <c r="AA123" s="180">
        <f t="shared" si="2"/>
        <v>0</v>
      </c>
      <c r="AB123" s="180">
        <f t="shared" si="2"/>
        <v>0</v>
      </c>
      <c r="AC123" s="180">
        <f t="shared" si="2"/>
        <v>0</v>
      </c>
      <c r="AD123" s="180">
        <f t="shared" si="2"/>
        <v>0</v>
      </c>
      <c r="AE123" s="180">
        <f t="shared" si="2"/>
        <v>0</v>
      </c>
      <c r="AF123" s="180">
        <f t="shared" si="2"/>
        <v>0</v>
      </c>
      <c r="AG123" s="180">
        <f t="shared" si="2"/>
        <v>0</v>
      </c>
      <c r="AH123" s="180">
        <f t="shared" si="2"/>
        <v>0</v>
      </c>
      <c r="AI123" s="180">
        <f t="shared" si="2"/>
        <v>0</v>
      </c>
      <c r="AJ123" s="180">
        <f t="shared" si="2"/>
        <v>0</v>
      </c>
      <c r="AK123" s="180">
        <f t="shared" si="2"/>
        <v>0</v>
      </c>
      <c r="AL123" s="180">
        <f t="shared" si="2"/>
        <v>0</v>
      </c>
      <c r="AM123" s="180">
        <f t="shared" si="2"/>
        <v>0</v>
      </c>
      <c r="AN123" s="180">
        <f t="shared" si="2"/>
        <v>0</v>
      </c>
      <c r="AO123" s="180">
        <f t="shared" si="2"/>
        <v>0</v>
      </c>
      <c r="AP123" s="180">
        <f t="shared" si="2"/>
        <v>0</v>
      </c>
      <c r="AQ123" s="180">
        <f t="shared" si="2"/>
        <v>0</v>
      </c>
      <c r="AR123" s="180">
        <f t="shared" si="2"/>
        <v>0</v>
      </c>
      <c r="AS123" s="180">
        <f t="shared" si="2"/>
        <v>0</v>
      </c>
      <c r="AT123" s="180">
        <f t="shared" si="2"/>
        <v>0</v>
      </c>
      <c r="AU123" s="158"/>
    </row>
    <row r="124" spans="1:47" s="26" customFormat="1" x14ac:dyDescent="0.2">
      <c r="A124" s="165" t="s">
        <v>138</v>
      </c>
      <c r="B124" s="166"/>
      <c r="C124" s="167"/>
      <c r="D124" s="226">
        <f>SUM(D7:D114)</f>
        <v>0</v>
      </c>
      <c r="E124" s="226">
        <f>SUM(E7:E114)</f>
        <v>0</v>
      </c>
      <c r="F124" s="226">
        <f>SUM(F7:F114)</f>
        <v>0</v>
      </c>
      <c r="G124" s="226">
        <f>SUM(G7:G114)</f>
        <v>0</v>
      </c>
      <c r="H124" s="226">
        <f>SUM(H7:H114)</f>
        <v>0</v>
      </c>
      <c r="I124" s="226">
        <f>SUM(I7:I114)</f>
        <v>0</v>
      </c>
      <c r="J124" s="226">
        <f>SUM(J7:J114)</f>
        <v>0</v>
      </c>
      <c r="K124" s="226">
        <f>SUM(K7:K114)</f>
        <v>0</v>
      </c>
      <c r="L124" s="226">
        <f>SUM(L7:L114)</f>
        <v>0</v>
      </c>
      <c r="M124" s="226">
        <f>SUM(M7:M114)</f>
        <v>0</v>
      </c>
      <c r="N124" s="226">
        <f>SUM(N7:N114)</f>
        <v>0</v>
      </c>
      <c r="O124" s="226">
        <f>SUM(O7:O114)</f>
        <v>0</v>
      </c>
      <c r="P124" s="226">
        <f>SUM(P7:P114)</f>
        <v>0</v>
      </c>
      <c r="Q124" s="226">
        <f>SUM(Q7:Q114)</f>
        <v>0</v>
      </c>
      <c r="R124" s="226">
        <f>SUM(R7:R114)</f>
        <v>0</v>
      </c>
      <c r="S124" s="226">
        <f>SUM(S7:S114)</f>
        <v>0</v>
      </c>
      <c r="T124" s="226">
        <f>SUM(T7:T114)</f>
        <v>0</v>
      </c>
      <c r="U124" s="226">
        <f>SUM(U7:U114)</f>
        <v>0</v>
      </c>
      <c r="V124" s="226">
        <f>SUM(V7:V114)</f>
        <v>0</v>
      </c>
      <c r="W124" s="226">
        <f>SUM(W7:W114)</f>
        <v>0</v>
      </c>
      <c r="X124" s="226">
        <f>SUM(X7:X114)</f>
        <v>0</v>
      </c>
      <c r="Y124" s="226">
        <f>SUM(Y7:Y114)</f>
        <v>0</v>
      </c>
      <c r="Z124" s="226">
        <f>SUM(Z7:Z114)</f>
        <v>0</v>
      </c>
      <c r="AA124" s="226">
        <f>SUM(AA7:AA114)</f>
        <v>0</v>
      </c>
      <c r="AB124" s="226">
        <f>SUM(AB7:AB114)</f>
        <v>0</v>
      </c>
      <c r="AC124" s="226">
        <f>SUM(AC7:AC114)</f>
        <v>0</v>
      </c>
      <c r="AD124" s="226">
        <f>SUM(AD7:AD114)</f>
        <v>0</v>
      </c>
      <c r="AE124" s="226">
        <f>SUM(AE7:AE114)</f>
        <v>0</v>
      </c>
      <c r="AF124" s="226">
        <f>SUM(AF7:AF114)</f>
        <v>0</v>
      </c>
      <c r="AG124" s="226">
        <f>SUM(AG7:AG114)</f>
        <v>0</v>
      </c>
      <c r="AH124" s="226">
        <f>SUM(AH7:AH114)</f>
        <v>0</v>
      </c>
      <c r="AI124" s="226">
        <f>SUM(AI7:AI114)</f>
        <v>0</v>
      </c>
      <c r="AJ124" s="226">
        <f>SUM(AJ7:AJ114)</f>
        <v>0</v>
      </c>
      <c r="AK124" s="226">
        <f>SUM(AK7:AK114)</f>
        <v>0</v>
      </c>
      <c r="AL124" s="226">
        <f>SUM(AL7:AL114)</f>
        <v>0</v>
      </c>
      <c r="AM124" s="226">
        <f>SUM(AM7:AM114)</f>
        <v>0</v>
      </c>
      <c r="AN124" s="226">
        <f>SUM(AN7:AN114)</f>
        <v>0</v>
      </c>
      <c r="AO124" s="226">
        <f>SUM(AO7:AO114)</f>
        <v>0</v>
      </c>
      <c r="AP124" s="226">
        <f>SUM(AP7:AP114)</f>
        <v>0</v>
      </c>
      <c r="AQ124" s="226">
        <f>SUM(AQ7:AQ114)</f>
        <v>0</v>
      </c>
      <c r="AR124" s="226">
        <f>SUM(AR7:AR114)</f>
        <v>0</v>
      </c>
      <c r="AS124" s="226">
        <f>SUM(AS7:AS114)</f>
        <v>0</v>
      </c>
      <c r="AT124" s="226">
        <f>SUM(AT7:AT114)</f>
        <v>0</v>
      </c>
      <c r="AU124" s="158"/>
    </row>
    <row r="125" spans="1:47" s="26" customFormat="1" x14ac:dyDescent="0.2">
      <c r="A125" s="8" t="s">
        <v>208</v>
      </c>
      <c r="B125" s="8"/>
      <c r="C125" s="152">
        <v>1878</v>
      </c>
      <c r="D125" s="174">
        <f>D124/$C$125</f>
        <v>0</v>
      </c>
      <c r="E125" s="174">
        <f t="shared" ref="E125:AT125" si="3">E124/$C$125</f>
        <v>0</v>
      </c>
      <c r="F125" s="174">
        <f t="shared" si="3"/>
        <v>0</v>
      </c>
      <c r="G125" s="174">
        <f t="shared" si="3"/>
        <v>0</v>
      </c>
      <c r="H125" s="174">
        <f t="shared" si="3"/>
        <v>0</v>
      </c>
      <c r="I125" s="174">
        <f t="shared" si="3"/>
        <v>0</v>
      </c>
      <c r="J125" s="174">
        <f t="shared" si="3"/>
        <v>0</v>
      </c>
      <c r="K125" s="174">
        <f t="shared" si="3"/>
        <v>0</v>
      </c>
      <c r="L125" s="174">
        <f t="shared" si="3"/>
        <v>0</v>
      </c>
      <c r="M125" s="174">
        <f t="shared" si="3"/>
        <v>0</v>
      </c>
      <c r="N125" s="174">
        <f t="shared" si="3"/>
        <v>0</v>
      </c>
      <c r="O125" s="174">
        <f t="shared" si="3"/>
        <v>0</v>
      </c>
      <c r="P125" s="174">
        <f t="shared" si="3"/>
        <v>0</v>
      </c>
      <c r="Q125" s="174">
        <f t="shared" si="3"/>
        <v>0</v>
      </c>
      <c r="R125" s="174">
        <f t="shared" si="3"/>
        <v>0</v>
      </c>
      <c r="S125" s="174">
        <f t="shared" si="3"/>
        <v>0</v>
      </c>
      <c r="T125" s="174">
        <f t="shared" si="3"/>
        <v>0</v>
      </c>
      <c r="U125" s="174">
        <f t="shared" si="3"/>
        <v>0</v>
      </c>
      <c r="V125" s="174">
        <f t="shared" si="3"/>
        <v>0</v>
      </c>
      <c r="W125" s="174">
        <f t="shared" si="3"/>
        <v>0</v>
      </c>
      <c r="X125" s="174">
        <f t="shared" si="3"/>
        <v>0</v>
      </c>
      <c r="Y125" s="174">
        <f t="shared" si="3"/>
        <v>0</v>
      </c>
      <c r="Z125" s="174">
        <f t="shared" si="3"/>
        <v>0</v>
      </c>
      <c r="AA125" s="174">
        <f t="shared" si="3"/>
        <v>0</v>
      </c>
      <c r="AB125" s="174">
        <f t="shared" si="3"/>
        <v>0</v>
      </c>
      <c r="AC125" s="174">
        <f t="shared" si="3"/>
        <v>0</v>
      </c>
      <c r="AD125" s="174">
        <f t="shared" si="3"/>
        <v>0</v>
      </c>
      <c r="AE125" s="174">
        <f t="shared" si="3"/>
        <v>0</v>
      </c>
      <c r="AF125" s="174">
        <f t="shared" si="3"/>
        <v>0</v>
      </c>
      <c r="AG125" s="174">
        <f t="shared" si="3"/>
        <v>0</v>
      </c>
      <c r="AH125" s="174">
        <f t="shared" si="3"/>
        <v>0</v>
      </c>
      <c r="AI125" s="174">
        <f t="shared" si="3"/>
        <v>0</v>
      </c>
      <c r="AJ125" s="174">
        <f t="shared" si="3"/>
        <v>0</v>
      </c>
      <c r="AK125" s="174">
        <f t="shared" si="3"/>
        <v>0</v>
      </c>
      <c r="AL125" s="174">
        <f t="shared" si="3"/>
        <v>0</v>
      </c>
      <c r="AM125" s="174">
        <f t="shared" si="3"/>
        <v>0</v>
      </c>
      <c r="AN125" s="174">
        <f t="shared" si="3"/>
        <v>0</v>
      </c>
      <c r="AO125" s="174">
        <f t="shared" si="3"/>
        <v>0</v>
      </c>
      <c r="AP125" s="174">
        <f t="shared" si="3"/>
        <v>0</v>
      </c>
      <c r="AQ125" s="174">
        <f t="shared" si="3"/>
        <v>0</v>
      </c>
      <c r="AR125" s="174">
        <f t="shared" si="3"/>
        <v>0</v>
      </c>
      <c r="AS125" s="174">
        <f t="shared" si="3"/>
        <v>0</v>
      </c>
      <c r="AT125" s="174">
        <f t="shared" si="3"/>
        <v>0</v>
      </c>
      <c r="AU125" s="158"/>
    </row>
    <row r="126" spans="1:47" s="26" customFormat="1" x14ac:dyDescent="0.2">
      <c r="A126" s="28" t="s">
        <v>154</v>
      </c>
      <c r="B126" s="28"/>
      <c r="C126" s="19"/>
      <c r="D126" s="57">
        <f>IFERROR(SUM(D116:D121)/D125,0)</f>
        <v>0</v>
      </c>
      <c r="E126" s="57">
        <f t="shared" ref="E126:AT126" si="4">IFERROR(SUM(E116:E121)/E125,0)</f>
        <v>0</v>
      </c>
      <c r="F126" s="57">
        <f t="shared" si="4"/>
        <v>0</v>
      </c>
      <c r="G126" s="57">
        <f t="shared" si="4"/>
        <v>0</v>
      </c>
      <c r="H126" s="57">
        <f t="shared" si="4"/>
        <v>0</v>
      </c>
      <c r="I126" s="57">
        <f t="shared" si="4"/>
        <v>0</v>
      </c>
      <c r="J126" s="57">
        <f t="shared" si="4"/>
        <v>0</v>
      </c>
      <c r="K126" s="57">
        <f t="shared" si="4"/>
        <v>0</v>
      </c>
      <c r="L126" s="57">
        <f t="shared" si="4"/>
        <v>0</v>
      </c>
      <c r="M126" s="57">
        <f t="shared" si="4"/>
        <v>0</v>
      </c>
      <c r="N126" s="57">
        <f t="shared" si="4"/>
        <v>0</v>
      </c>
      <c r="O126" s="57">
        <f t="shared" si="4"/>
        <v>0</v>
      </c>
      <c r="P126" s="57">
        <f t="shared" si="4"/>
        <v>0</v>
      </c>
      <c r="Q126" s="57">
        <f t="shared" si="4"/>
        <v>0</v>
      </c>
      <c r="R126" s="57">
        <f t="shared" si="4"/>
        <v>0</v>
      </c>
      <c r="S126" s="57">
        <f t="shared" si="4"/>
        <v>0</v>
      </c>
      <c r="T126" s="57">
        <f t="shared" si="4"/>
        <v>0</v>
      </c>
      <c r="U126" s="57">
        <f t="shared" si="4"/>
        <v>0</v>
      </c>
      <c r="V126" s="57">
        <f t="shared" si="4"/>
        <v>0</v>
      </c>
      <c r="W126" s="57">
        <f t="shared" si="4"/>
        <v>0</v>
      </c>
      <c r="X126" s="57">
        <f t="shared" si="4"/>
        <v>0</v>
      </c>
      <c r="Y126" s="57">
        <f t="shared" si="4"/>
        <v>0</v>
      </c>
      <c r="Z126" s="57">
        <f t="shared" si="4"/>
        <v>0</v>
      </c>
      <c r="AA126" s="57">
        <f t="shared" si="4"/>
        <v>0</v>
      </c>
      <c r="AB126" s="57">
        <f t="shared" si="4"/>
        <v>0</v>
      </c>
      <c r="AC126" s="57">
        <f t="shared" si="4"/>
        <v>0</v>
      </c>
      <c r="AD126" s="57">
        <f t="shared" si="4"/>
        <v>0</v>
      </c>
      <c r="AE126" s="57">
        <f t="shared" si="4"/>
        <v>0</v>
      </c>
      <c r="AF126" s="57">
        <f t="shared" si="4"/>
        <v>0</v>
      </c>
      <c r="AG126" s="57">
        <f t="shared" si="4"/>
        <v>0</v>
      </c>
      <c r="AH126" s="57">
        <f t="shared" si="4"/>
        <v>0</v>
      </c>
      <c r="AI126" s="57">
        <f t="shared" si="4"/>
        <v>0</v>
      </c>
      <c r="AJ126" s="57">
        <f t="shared" si="4"/>
        <v>0</v>
      </c>
      <c r="AK126" s="57">
        <f t="shared" si="4"/>
        <v>0</v>
      </c>
      <c r="AL126" s="57">
        <f t="shared" si="4"/>
        <v>0</v>
      </c>
      <c r="AM126" s="57">
        <f t="shared" si="4"/>
        <v>0</v>
      </c>
      <c r="AN126" s="57">
        <f t="shared" si="4"/>
        <v>0</v>
      </c>
      <c r="AO126" s="57">
        <f t="shared" si="4"/>
        <v>0</v>
      </c>
      <c r="AP126" s="57">
        <f t="shared" si="4"/>
        <v>0</v>
      </c>
      <c r="AQ126" s="57">
        <f t="shared" si="4"/>
        <v>0</v>
      </c>
      <c r="AR126" s="57">
        <f t="shared" si="4"/>
        <v>0</v>
      </c>
      <c r="AS126" s="57">
        <f t="shared" si="4"/>
        <v>0</v>
      </c>
      <c r="AT126" s="57">
        <f t="shared" si="4"/>
        <v>0</v>
      </c>
      <c r="AU126" s="158"/>
    </row>
    <row r="127" spans="1:47" s="26" customFormat="1" x14ac:dyDescent="0.2">
      <c r="A127" s="107" t="s">
        <v>143</v>
      </c>
      <c r="B127" s="108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58"/>
    </row>
    <row r="128" spans="1:47" s="26" customFormat="1" x14ac:dyDescent="0.2">
      <c r="A128" s="96" t="s">
        <v>144</v>
      </c>
      <c r="B128" s="7"/>
      <c r="C128" s="97"/>
      <c r="D128" s="98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16"/>
      <c r="AU128" s="158"/>
    </row>
    <row r="129" spans="1:47" s="26" customFormat="1" x14ac:dyDescent="0.2">
      <c r="A129" s="99" t="s">
        <v>146</v>
      </c>
      <c r="B129" s="28"/>
      <c r="C129" s="100"/>
      <c r="D129" s="101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115"/>
      <c r="AU129" s="158"/>
    </row>
    <row r="130" spans="1:47" s="26" customFormat="1" x14ac:dyDescent="0.2">
      <c r="A130" s="102" t="s">
        <v>145</v>
      </c>
      <c r="B130" s="48"/>
      <c r="C130" s="103"/>
      <c r="D130" s="104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17"/>
      <c r="AU130" s="158"/>
    </row>
    <row r="131" spans="1:47" s="2" customFormat="1" x14ac:dyDescent="0.2">
      <c r="A131" s="41" t="s">
        <v>5</v>
      </c>
      <c r="B131" s="42"/>
      <c r="C131" s="43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157"/>
    </row>
    <row r="132" spans="1:47" s="26" customFormat="1" x14ac:dyDescent="0.2">
      <c r="A132" s="7" t="s">
        <v>24</v>
      </c>
      <c r="B132" s="7"/>
      <c r="C132" s="4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58"/>
    </row>
    <row r="133" spans="1:47" x14ac:dyDescent="0.2">
      <c r="A133" s="8" t="s">
        <v>209</v>
      </c>
      <c r="B133" s="40"/>
      <c r="C133" s="19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  <c r="AR133" s="198"/>
      <c r="AS133" s="198"/>
      <c r="AT133" s="198"/>
      <c r="AU133" s="156"/>
    </row>
    <row r="134" spans="1:47" s="26" customFormat="1" x14ac:dyDescent="0.2">
      <c r="A134" s="30" t="s">
        <v>207</v>
      </c>
      <c r="B134" s="30"/>
      <c r="C134" s="34"/>
      <c r="D134" s="35">
        <f>IFERROR(D133/D125,0)</f>
        <v>0</v>
      </c>
      <c r="E134" s="35">
        <f t="shared" ref="E134:AT134" si="5">IFERROR(E133/E125,0)</f>
        <v>0</v>
      </c>
      <c r="F134" s="35">
        <f t="shared" si="5"/>
        <v>0</v>
      </c>
      <c r="G134" s="35">
        <f t="shared" si="5"/>
        <v>0</v>
      </c>
      <c r="H134" s="35">
        <f t="shared" si="5"/>
        <v>0</v>
      </c>
      <c r="I134" s="35">
        <f t="shared" si="5"/>
        <v>0</v>
      </c>
      <c r="J134" s="35">
        <f t="shared" si="5"/>
        <v>0</v>
      </c>
      <c r="K134" s="35">
        <f t="shared" si="5"/>
        <v>0</v>
      </c>
      <c r="L134" s="35">
        <f t="shared" si="5"/>
        <v>0</v>
      </c>
      <c r="M134" s="35">
        <f t="shared" si="5"/>
        <v>0</v>
      </c>
      <c r="N134" s="35">
        <f t="shared" si="5"/>
        <v>0</v>
      </c>
      <c r="O134" s="35">
        <f t="shared" si="5"/>
        <v>0</v>
      </c>
      <c r="P134" s="35">
        <f t="shared" si="5"/>
        <v>0</v>
      </c>
      <c r="Q134" s="35">
        <f t="shared" si="5"/>
        <v>0</v>
      </c>
      <c r="R134" s="35">
        <f t="shared" si="5"/>
        <v>0</v>
      </c>
      <c r="S134" s="35">
        <f t="shared" si="5"/>
        <v>0</v>
      </c>
      <c r="T134" s="35">
        <f t="shared" si="5"/>
        <v>0</v>
      </c>
      <c r="U134" s="35">
        <f t="shared" si="5"/>
        <v>0</v>
      </c>
      <c r="V134" s="35">
        <f t="shared" si="5"/>
        <v>0</v>
      </c>
      <c r="W134" s="35">
        <f t="shared" si="5"/>
        <v>0</v>
      </c>
      <c r="X134" s="35">
        <f t="shared" si="5"/>
        <v>0</v>
      </c>
      <c r="Y134" s="35">
        <f t="shared" si="5"/>
        <v>0</v>
      </c>
      <c r="Z134" s="35">
        <f t="shared" si="5"/>
        <v>0</v>
      </c>
      <c r="AA134" s="35">
        <f t="shared" si="5"/>
        <v>0</v>
      </c>
      <c r="AB134" s="35">
        <f t="shared" si="5"/>
        <v>0</v>
      </c>
      <c r="AC134" s="35">
        <f t="shared" si="5"/>
        <v>0</v>
      </c>
      <c r="AD134" s="35">
        <f t="shared" si="5"/>
        <v>0</v>
      </c>
      <c r="AE134" s="35">
        <f t="shared" si="5"/>
        <v>0</v>
      </c>
      <c r="AF134" s="35">
        <f t="shared" si="5"/>
        <v>0</v>
      </c>
      <c r="AG134" s="35">
        <f t="shared" si="5"/>
        <v>0</v>
      </c>
      <c r="AH134" s="35">
        <f t="shared" si="5"/>
        <v>0</v>
      </c>
      <c r="AI134" s="35">
        <f t="shared" si="5"/>
        <v>0</v>
      </c>
      <c r="AJ134" s="35">
        <f t="shared" si="5"/>
        <v>0</v>
      </c>
      <c r="AK134" s="35">
        <f t="shared" si="5"/>
        <v>0</v>
      </c>
      <c r="AL134" s="35">
        <f t="shared" si="5"/>
        <v>0</v>
      </c>
      <c r="AM134" s="35">
        <f t="shared" si="5"/>
        <v>0</v>
      </c>
      <c r="AN134" s="35">
        <f t="shared" si="5"/>
        <v>0</v>
      </c>
      <c r="AO134" s="35">
        <f t="shared" si="5"/>
        <v>0</v>
      </c>
      <c r="AP134" s="35">
        <f t="shared" si="5"/>
        <v>0</v>
      </c>
      <c r="AQ134" s="35">
        <f t="shared" si="5"/>
        <v>0</v>
      </c>
      <c r="AR134" s="35">
        <f t="shared" si="5"/>
        <v>0</v>
      </c>
      <c r="AS134" s="35">
        <f t="shared" si="5"/>
        <v>0</v>
      </c>
      <c r="AT134" s="35">
        <f t="shared" si="5"/>
        <v>0</v>
      </c>
      <c r="AU134" s="158"/>
    </row>
    <row r="135" spans="1:47" s="26" customFormat="1" x14ac:dyDescent="0.2">
      <c r="A135" s="48" t="s">
        <v>205</v>
      </c>
      <c r="B135" s="48"/>
      <c r="C135" s="33"/>
      <c r="D135" s="48">
        <f t="shared" ref="D135:AT135" si="6">IFERROR(D132/D133,0)</f>
        <v>0</v>
      </c>
      <c r="E135" s="48">
        <f t="shared" si="6"/>
        <v>0</v>
      </c>
      <c r="F135" s="48">
        <f t="shared" si="6"/>
        <v>0</v>
      </c>
      <c r="G135" s="48">
        <f t="shared" si="6"/>
        <v>0</v>
      </c>
      <c r="H135" s="48">
        <f t="shared" si="6"/>
        <v>0</v>
      </c>
      <c r="I135" s="48">
        <f t="shared" si="6"/>
        <v>0</v>
      </c>
      <c r="J135" s="48">
        <f t="shared" si="6"/>
        <v>0</v>
      </c>
      <c r="K135" s="48">
        <f t="shared" si="6"/>
        <v>0</v>
      </c>
      <c r="L135" s="48">
        <f t="shared" si="6"/>
        <v>0</v>
      </c>
      <c r="M135" s="48">
        <f t="shared" si="6"/>
        <v>0</v>
      </c>
      <c r="N135" s="48">
        <f t="shared" si="6"/>
        <v>0</v>
      </c>
      <c r="O135" s="48">
        <f t="shared" si="6"/>
        <v>0</v>
      </c>
      <c r="P135" s="48">
        <f t="shared" si="6"/>
        <v>0</v>
      </c>
      <c r="Q135" s="48">
        <f t="shared" si="6"/>
        <v>0</v>
      </c>
      <c r="R135" s="48">
        <f t="shared" si="6"/>
        <v>0</v>
      </c>
      <c r="S135" s="48">
        <f t="shared" si="6"/>
        <v>0</v>
      </c>
      <c r="T135" s="48">
        <f t="shared" si="6"/>
        <v>0</v>
      </c>
      <c r="U135" s="48">
        <f t="shared" si="6"/>
        <v>0</v>
      </c>
      <c r="V135" s="48">
        <f t="shared" si="6"/>
        <v>0</v>
      </c>
      <c r="W135" s="48">
        <f t="shared" si="6"/>
        <v>0</v>
      </c>
      <c r="X135" s="48">
        <f t="shared" si="6"/>
        <v>0</v>
      </c>
      <c r="Y135" s="48">
        <f t="shared" si="6"/>
        <v>0</v>
      </c>
      <c r="Z135" s="48">
        <f t="shared" si="6"/>
        <v>0</v>
      </c>
      <c r="AA135" s="48">
        <f t="shared" si="6"/>
        <v>0</v>
      </c>
      <c r="AB135" s="48">
        <f t="shared" si="6"/>
        <v>0</v>
      </c>
      <c r="AC135" s="48">
        <f t="shared" si="6"/>
        <v>0</v>
      </c>
      <c r="AD135" s="48">
        <f t="shared" si="6"/>
        <v>0</v>
      </c>
      <c r="AE135" s="48">
        <f t="shared" si="6"/>
        <v>0</v>
      </c>
      <c r="AF135" s="48">
        <f t="shared" si="6"/>
        <v>0</v>
      </c>
      <c r="AG135" s="48">
        <f t="shared" si="6"/>
        <v>0</v>
      </c>
      <c r="AH135" s="48">
        <f t="shared" si="6"/>
        <v>0</v>
      </c>
      <c r="AI135" s="48">
        <f t="shared" si="6"/>
        <v>0</v>
      </c>
      <c r="AJ135" s="48">
        <f t="shared" si="6"/>
        <v>0</v>
      </c>
      <c r="AK135" s="48">
        <f t="shared" si="6"/>
        <v>0</v>
      </c>
      <c r="AL135" s="48">
        <f t="shared" si="6"/>
        <v>0</v>
      </c>
      <c r="AM135" s="48">
        <f t="shared" si="6"/>
        <v>0</v>
      </c>
      <c r="AN135" s="48">
        <f t="shared" si="6"/>
        <v>0</v>
      </c>
      <c r="AO135" s="48">
        <f t="shared" si="6"/>
        <v>0</v>
      </c>
      <c r="AP135" s="48">
        <f t="shared" si="6"/>
        <v>0</v>
      </c>
      <c r="AQ135" s="48">
        <f t="shared" si="6"/>
        <v>0</v>
      </c>
      <c r="AR135" s="48">
        <f t="shared" si="6"/>
        <v>0</v>
      </c>
      <c r="AS135" s="48">
        <f t="shared" si="6"/>
        <v>0</v>
      </c>
      <c r="AT135" s="102">
        <f t="shared" si="6"/>
        <v>0</v>
      </c>
      <c r="AU135" s="158"/>
    </row>
    <row r="136" spans="1:47" s="2" customFormat="1" x14ac:dyDescent="0.2">
      <c r="A136" s="9" t="s">
        <v>74</v>
      </c>
      <c r="B136" s="10"/>
      <c r="C136" s="2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157"/>
    </row>
    <row r="137" spans="1:47" s="2" customFormat="1" x14ac:dyDescent="0.2">
      <c r="A137" s="144" t="s">
        <v>72</v>
      </c>
      <c r="B137" s="91"/>
      <c r="C137" s="159">
        <f>SUM(D137:AT137)</f>
        <v>0</v>
      </c>
      <c r="D137" s="160">
        <f>D123+D128+D132</f>
        <v>0</v>
      </c>
      <c r="E137" s="160">
        <f t="shared" ref="E137:AT137" si="7">E123+E128+E132</f>
        <v>0</v>
      </c>
      <c r="F137" s="160">
        <f t="shared" si="7"/>
        <v>0</v>
      </c>
      <c r="G137" s="160">
        <f t="shared" si="7"/>
        <v>0</v>
      </c>
      <c r="H137" s="160">
        <f t="shared" si="7"/>
        <v>0</v>
      </c>
      <c r="I137" s="160">
        <f t="shared" si="7"/>
        <v>0</v>
      </c>
      <c r="J137" s="160">
        <f t="shared" si="7"/>
        <v>0</v>
      </c>
      <c r="K137" s="160">
        <f t="shared" si="7"/>
        <v>0</v>
      </c>
      <c r="L137" s="160">
        <f t="shared" si="7"/>
        <v>0</v>
      </c>
      <c r="M137" s="160">
        <f t="shared" si="7"/>
        <v>0</v>
      </c>
      <c r="N137" s="160">
        <f t="shared" si="7"/>
        <v>0</v>
      </c>
      <c r="O137" s="160">
        <f t="shared" si="7"/>
        <v>0</v>
      </c>
      <c r="P137" s="160">
        <f t="shared" si="7"/>
        <v>0</v>
      </c>
      <c r="Q137" s="160">
        <f t="shared" si="7"/>
        <v>0</v>
      </c>
      <c r="R137" s="160">
        <f t="shared" si="7"/>
        <v>0</v>
      </c>
      <c r="S137" s="160">
        <f t="shared" si="7"/>
        <v>0</v>
      </c>
      <c r="T137" s="160">
        <f t="shared" si="7"/>
        <v>0</v>
      </c>
      <c r="U137" s="160">
        <f t="shared" si="7"/>
        <v>0</v>
      </c>
      <c r="V137" s="160">
        <f t="shared" si="7"/>
        <v>0</v>
      </c>
      <c r="W137" s="160">
        <f t="shared" si="7"/>
        <v>0</v>
      </c>
      <c r="X137" s="160">
        <f t="shared" si="7"/>
        <v>0</v>
      </c>
      <c r="Y137" s="160">
        <f t="shared" si="7"/>
        <v>0</v>
      </c>
      <c r="Z137" s="160">
        <f t="shared" si="7"/>
        <v>0</v>
      </c>
      <c r="AA137" s="160">
        <f t="shared" si="7"/>
        <v>0</v>
      </c>
      <c r="AB137" s="160">
        <f t="shared" si="7"/>
        <v>0</v>
      </c>
      <c r="AC137" s="160">
        <f t="shared" si="7"/>
        <v>0</v>
      </c>
      <c r="AD137" s="160">
        <f t="shared" si="7"/>
        <v>0</v>
      </c>
      <c r="AE137" s="160">
        <f t="shared" si="7"/>
        <v>0</v>
      </c>
      <c r="AF137" s="160">
        <f t="shared" si="7"/>
        <v>0</v>
      </c>
      <c r="AG137" s="160">
        <f t="shared" si="7"/>
        <v>0</v>
      </c>
      <c r="AH137" s="160">
        <f t="shared" si="7"/>
        <v>0</v>
      </c>
      <c r="AI137" s="160">
        <f t="shared" si="7"/>
        <v>0</v>
      </c>
      <c r="AJ137" s="160">
        <f t="shared" si="7"/>
        <v>0</v>
      </c>
      <c r="AK137" s="160">
        <f t="shared" si="7"/>
        <v>0</v>
      </c>
      <c r="AL137" s="160">
        <f t="shared" si="7"/>
        <v>0</v>
      </c>
      <c r="AM137" s="160">
        <f t="shared" si="7"/>
        <v>0</v>
      </c>
      <c r="AN137" s="160">
        <f t="shared" si="7"/>
        <v>0</v>
      </c>
      <c r="AO137" s="160">
        <f t="shared" si="7"/>
        <v>0</v>
      </c>
      <c r="AP137" s="160">
        <f t="shared" si="7"/>
        <v>0</v>
      </c>
      <c r="AQ137" s="160">
        <f t="shared" si="7"/>
        <v>0</v>
      </c>
      <c r="AR137" s="160">
        <f t="shared" si="7"/>
        <v>0</v>
      </c>
      <c r="AS137" s="160">
        <f t="shared" si="7"/>
        <v>0</v>
      </c>
      <c r="AT137" s="160">
        <f t="shared" si="7"/>
        <v>0</v>
      </c>
      <c r="AU137" s="157"/>
    </row>
    <row r="138" spans="1:47" s="2" customFormat="1" x14ac:dyDescent="0.2">
      <c r="A138" s="145" t="s">
        <v>153</v>
      </c>
      <c r="B138" s="114"/>
      <c r="C138" s="161">
        <f>SUM(D138:AT138)</f>
        <v>0</v>
      </c>
      <c r="D138" s="162">
        <f>D125+D129+D133</f>
        <v>0</v>
      </c>
      <c r="E138" s="162">
        <f t="shared" ref="E138:AT138" si="8">E125+E129+E133</f>
        <v>0</v>
      </c>
      <c r="F138" s="162">
        <f t="shared" si="8"/>
        <v>0</v>
      </c>
      <c r="G138" s="162">
        <f t="shared" si="8"/>
        <v>0</v>
      </c>
      <c r="H138" s="162">
        <f t="shared" si="8"/>
        <v>0</v>
      </c>
      <c r="I138" s="162">
        <f t="shared" si="8"/>
        <v>0</v>
      </c>
      <c r="J138" s="162">
        <f t="shared" si="8"/>
        <v>0</v>
      </c>
      <c r="K138" s="162">
        <f t="shared" si="8"/>
        <v>0</v>
      </c>
      <c r="L138" s="162">
        <f t="shared" si="8"/>
        <v>0</v>
      </c>
      <c r="M138" s="162">
        <f t="shared" si="8"/>
        <v>0</v>
      </c>
      <c r="N138" s="162">
        <f t="shared" si="8"/>
        <v>0</v>
      </c>
      <c r="O138" s="162">
        <f t="shared" si="8"/>
        <v>0</v>
      </c>
      <c r="P138" s="162">
        <f t="shared" si="8"/>
        <v>0</v>
      </c>
      <c r="Q138" s="162">
        <f t="shared" si="8"/>
        <v>0</v>
      </c>
      <c r="R138" s="162">
        <f t="shared" si="8"/>
        <v>0</v>
      </c>
      <c r="S138" s="162">
        <f t="shared" si="8"/>
        <v>0</v>
      </c>
      <c r="T138" s="162">
        <f t="shared" si="8"/>
        <v>0</v>
      </c>
      <c r="U138" s="162">
        <f t="shared" si="8"/>
        <v>0</v>
      </c>
      <c r="V138" s="162">
        <f t="shared" si="8"/>
        <v>0</v>
      </c>
      <c r="W138" s="162">
        <f t="shared" si="8"/>
        <v>0</v>
      </c>
      <c r="X138" s="162">
        <f t="shared" si="8"/>
        <v>0</v>
      </c>
      <c r="Y138" s="162">
        <f t="shared" si="8"/>
        <v>0</v>
      </c>
      <c r="Z138" s="162">
        <f t="shared" si="8"/>
        <v>0</v>
      </c>
      <c r="AA138" s="162">
        <f t="shared" si="8"/>
        <v>0</v>
      </c>
      <c r="AB138" s="162">
        <f t="shared" si="8"/>
        <v>0</v>
      </c>
      <c r="AC138" s="162">
        <f t="shared" si="8"/>
        <v>0</v>
      </c>
      <c r="AD138" s="162">
        <f t="shared" si="8"/>
        <v>0</v>
      </c>
      <c r="AE138" s="162">
        <f t="shared" si="8"/>
        <v>0</v>
      </c>
      <c r="AF138" s="162">
        <f t="shared" si="8"/>
        <v>0</v>
      </c>
      <c r="AG138" s="162">
        <f t="shared" si="8"/>
        <v>0</v>
      </c>
      <c r="AH138" s="162">
        <f t="shared" si="8"/>
        <v>0</v>
      </c>
      <c r="AI138" s="162">
        <f t="shared" si="8"/>
        <v>0</v>
      </c>
      <c r="AJ138" s="162">
        <f t="shared" si="8"/>
        <v>0</v>
      </c>
      <c r="AK138" s="162">
        <f t="shared" si="8"/>
        <v>0</v>
      </c>
      <c r="AL138" s="162">
        <f t="shared" si="8"/>
        <v>0</v>
      </c>
      <c r="AM138" s="162">
        <f t="shared" si="8"/>
        <v>0</v>
      </c>
      <c r="AN138" s="162">
        <f t="shared" si="8"/>
        <v>0</v>
      </c>
      <c r="AO138" s="162">
        <f t="shared" si="8"/>
        <v>0</v>
      </c>
      <c r="AP138" s="162">
        <f t="shared" si="8"/>
        <v>0</v>
      </c>
      <c r="AQ138" s="162">
        <f t="shared" si="8"/>
        <v>0</v>
      </c>
      <c r="AR138" s="162">
        <f t="shared" si="8"/>
        <v>0</v>
      </c>
      <c r="AS138" s="162">
        <f t="shared" si="8"/>
        <v>0</v>
      </c>
      <c r="AT138" s="162">
        <f t="shared" si="8"/>
        <v>0</v>
      </c>
      <c r="AU138" s="157"/>
    </row>
    <row r="139" spans="1:47" s="2" customFormat="1" x14ac:dyDescent="0.2">
      <c r="A139" s="146" t="s">
        <v>154</v>
      </c>
      <c r="B139" s="147"/>
      <c r="C139" s="163">
        <f t="shared" ref="C139:D139" si="9">IFERROR(C137/C138,0)</f>
        <v>0</v>
      </c>
      <c r="D139" s="163">
        <f t="shared" si="9"/>
        <v>0</v>
      </c>
      <c r="E139" s="163">
        <f t="shared" ref="E139:AT139" si="10">IFERROR(E137/E138,0)</f>
        <v>0</v>
      </c>
      <c r="F139" s="163">
        <f t="shared" si="10"/>
        <v>0</v>
      </c>
      <c r="G139" s="163">
        <f t="shared" si="10"/>
        <v>0</v>
      </c>
      <c r="H139" s="163">
        <f t="shared" si="10"/>
        <v>0</v>
      </c>
      <c r="I139" s="163">
        <f t="shared" si="10"/>
        <v>0</v>
      </c>
      <c r="J139" s="163">
        <f t="shared" si="10"/>
        <v>0</v>
      </c>
      <c r="K139" s="163">
        <f t="shared" si="10"/>
        <v>0</v>
      </c>
      <c r="L139" s="163">
        <f t="shared" si="10"/>
        <v>0</v>
      </c>
      <c r="M139" s="163">
        <f t="shared" si="10"/>
        <v>0</v>
      </c>
      <c r="N139" s="163">
        <f t="shared" si="10"/>
        <v>0</v>
      </c>
      <c r="O139" s="163">
        <f t="shared" si="10"/>
        <v>0</v>
      </c>
      <c r="P139" s="163">
        <f t="shared" si="10"/>
        <v>0</v>
      </c>
      <c r="Q139" s="163">
        <f t="shared" si="10"/>
        <v>0</v>
      </c>
      <c r="R139" s="163">
        <f t="shared" si="10"/>
        <v>0</v>
      </c>
      <c r="S139" s="163">
        <f t="shared" si="10"/>
        <v>0</v>
      </c>
      <c r="T139" s="163">
        <f t="shared" si="10"/>
        <v>0</v>
      </c>
      <c r="U139" s="163">
        <f t="shared" si="10"/>
        <v>0</v>
      </c>
      <c r="V139" s="163">
        <f t="shared" si="10"/>
        <v>0</v>
      </c>
      <c r="W139" s="163">
        <f t="shared" si="10"/>
        <v>0</v>
      </c>
      <c r="X139" s="163">
        <f t="shared" si="10"/>
        <v>0</v>
      </c>
      <c r="Y139" s="163">
        <f t="shared" si="10"/>
        <v>0</v>
      </c>
      <c r="Z139" s="163">
        <f t="shared" si="10"/>
        <v>0</v>
      </c>
      <c r="AA139" s="163">
        <f t="shared" si="10"/>
        <v>0</v>
      </c>
      <c r="AB139" s="163">
        <f t="shared" si="10"/>
        <v>0</v>
      </c>
      <c r="AC139" s="163">
        <f t="shared" si="10"/>
        <v>0</v>
      </c>
      <c r="AD139" s="163">
        <f t="shared" si="10"/>
        <v>0</v>
      </c>
      <c r="AE139" s="163">
        <f t="shared" si="10"/>
        <v>0</v>
      </c>
      <c r="AF139" s="163">
        <f t="shared" si="10"/>
        <v>0</v>
      </c>
      <c r="AG139" s="163">
        <f t="shared" si="10"/>
        <v>0</v>
      </c>
      <c r="AH139" s="163">
        <f t="shared" si="10"/>
        <v>0</v>
      </c>
      <c r="AI139" s="163">
        <f t="shared" si="10"/>
        <v>0</v>
      </c>
      <c r="AJ139" s="163">
        <f t="shared" si="10"/>
        <v>0</v>
      </c>
      <c r="AK139" s="163">
        <f t="shared" si="10"/>
        <v>0</v>
      </c>
      <c r="AL139" s="163">
        <f t="shared" si="10"/>
        <v>0</v>
      </c>
      <c r="AM139" s="163">
        <f t="shared" si="10"/>
        <v>0</v>
      </c>
      <c r="AN139" s="163">
        <f t="shared" si="10"/>
        <v>0</v>
      </c>
      <c r="AO139" s="163">
        <f t="shared" si="10"/>
        <v>0</v>
      </c>
      <c r="AP139" s="163">
        <f t="shared" si="10"/>
        <v>0</v>
      </c>
      <c r="AQ139" s="163">
        <f t="shared" si="10"/>
        <v>0</v>
      </c>
      <c r="AR139" s="163">
        <f t="shared" si="10"/>
        <v>0</v>
      </c>
      <c r="AS139" s="163">
        <f t="shared" si="10"/>
        <v>0</v>
      </c>
      <c r="AT139" s="163">
        <f t="shared" si="10"/>
        <v>0</v>
      </c>
      <c r="AU139" s="157"/>
    </row>
  </sheetData>
  <sheetProtection password="E22F" sheet="1" objects="1" scenarios="1"/>
  <mergeCells count="13">
    <mergeCell ref="A108:A114"/>
    <mergeCell ref="AS4:AT5"/>
    <mergeCell ref="D3:AT3"/>
    <mergeCell ref="D4:G5"/>
    <mergeCell ref="H4:I5"/>
    <mergeCell ref="J4:O5"/>
    <mergeCell ref="P4:X5"/>
    <mergeCell ref="Y4:AC5"/>
    <mergeCell ref="AD4:AI5"/>
    <mergeCell ref="AJ4:AR5"/>
    <mergeCell ref="A13:A20"/>
    <mergeCell ref="A9:A12"/>
    <mergeCell ref="A7:A8"/>
  </mergeCells>
  <pageMargins left="0.74803149606299213" right="0.74803149606299213" top="0.98425196850393704" bottom="0.98425196850393704" header="0.51181102362204722" footer="0.51181102362204722"/>
  <pageSetup paperSize="9" scale="70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9"/>
  <sheetViews>
    <sheetView showGridLines="0" tabSelected="1" zoomScale="80" zoomScaleNormal="80" zoomScalePageLayoutView="80" workbookViewId="0">
      <pane xSplit="3" ySplit="6" topLeftCell="D7" activePane="bottomRight" state="frozen"/>
      <selection pane="topRight"/>
      <selection pane="bottomLeft"/>
      <selection pane="bottomRight" activeCell="F31" sqref="F31"/>
    </sheetView>
  </sheetViews>
  <sheetFormatPr defaultColWidth="8.85546875" defaultRowHeight="12.75" outlineLevelRow="1" outlineLevelCol="1" x14ac:dyDescent="0.2"/>
  <cols>
    <col min="1" max="1" width="33.28515625" style="25" customWidth="1"/>
    <col min="2" max="2" width="5.42578125" style="1" customWidth="1"/>
    <col min="3" max="3" width="15.85546875" style="26" customWidth="1"/>
    <col min="4" max="4" width="14.7109375" style="27" customWidth="1"/>
    <col min="5" max="46" width="14.7109375" style="27" customWidth="1" outlineLevel="1"/>
    <col min="47" max="280" width="8.85546875" style="25"/>
    <col min="281" max="281" width="18.85546875" style="25" customWidth="1"/>
    <col min="282" max="282" width="8.85546875" style="25"/>
    <col min="283" max="292" width="12.7109375" style="25" customWidth="1"/>
    <col min="293" max="293" width="8.85546875" style="25"/>
    <col min="294" max="294" width="13.7109375" style="25" customWidth="1"/>
    <col min="295" max="295" width="8.85546875" style="25"/>
    <col min="296" max="296" width="12.7109375" style="25" customWidth="1"/>
    <col min="297" max="536" width="8.85546875" style="25"/>
    <col min="537" max="537" width="18.85546875" style="25" customWidth="1"/>
    <col min="538" max="538" width="8.85546875" style="25"/>
    <col min="539" max="548" width="12.7109375" style="25" customWidth="1"/>
    <col min="549" max="549" width="8.85546875" style="25"/>
    <col min="550" max="550" width="13.7109375" style="25" customWidth="1"/>
    <col min="551" max="551" width="8.85546875" style="25"/>
    <col min="552" max="552" width="12.7109375" style="25" customWidth="1"/>
    <col min="553" max="792" width="8.85546875" style="25"/>
    <col min="793" max="793" width="18.85546875" style="25" customWidth="1"/>
    <col min="794" max="794" width="8.85546875" style="25"/>
    <col min="795" max="804" width="12.7109375" style="25" customWidth="1"/>
    <col min="805" max="805" width="8.85546875" style="25"/>
    <col min="806" max="806" width="13.7109375" style="25" customWidth="1"/>
    <col min="807" max="807" width="8.85546875" style="25"/>
    <col min="808" max="808" width="12.7109375" style="25" customWidth="1"/>
    <col min="809" max="1048" width="8.85546875" style="25"/>
    <col min="1049" max="1049" width="18.85546875" style="25" customWidth="1"/>
    <col min="1050" max="1050" width="8.85546875" style="25"/>
    <col min="1051" max="1060" width="12.7109375" style="25" customWidth="1"/>
    <col min="1061" max="1061" width="8.85546875" style="25"/>
    <col min="1062" max="1062" width="13.7109375" style="25" customWidth="1"/>
    <col min="1063" max="1063" width="8.85546875" style="25"/>
    <col min="1064" max="1064" width="12.7109375" style="25" customWidth="1"/>
    <col min="1065" max="1304" width="8.85546875" style="25"/>
    <col min="1305" max="1305" width="18.85546875" style="25" customWidth="1"/>
    <col min="1306" max="1306" width="8.85546875" style="25"/>
    <col min="1307" max="1316" width="12.7109375" style="25" customWidth="1"/>
    <col min="1317" max="1317" width="8.85546875" style="25"/>
    <col min="1318" max="1318" width="13.7109375" style="25" customWidth="1"/>
    <col min="1319" max="1319" width="8.85546875" style="25"/>
    <col min="1320" max="1320" width="12.7109375" style="25" customWidth="1"/>
    <col min="1321" max="1560" width="8.85546875" style="25"/>
    <col min="1561" max="1561" width="18.85546875" style="25" customWidth="1"/>
    <col min="1562" max="1562" width="8.85546875" style="25"/>
    <col min="1563" max="1572" width="12.7109375" style="25" customWidth="1"/>
    <col min="1573" max="1573" width="8.85546875" style="25"/>
    <col min="1574" max="1574" width="13.7109375" style="25" customWidth="1"/>
    <col min="1575" max="1575" width="8.85546875" style="25"/>
    <col min="1576" max="1576" width="12.7109375" style="25" customWidth="1"/>
    <col min="1577" max="1816" width="8.85546875" style="25"/>
    <col min="1817" max="1817" width="18.85546875" style="25" customWidth="1"/>
    <col min="1818" max="1818" width="8.85546875" style="25"/>
    <col min="1819" max="1828" width="12.7109375" style="25" customWidth="1"/>
    <col min="1829" max="1829" width="8.85546875" style="25"/>
    <col min="1830" max="1830" width="13.7109375" style="25" customWidth="1"/>
    <col min="1831" max="1831" width="8.85546875" style="25"/>
    <col min="1832" max="1832" width="12.7109375" style="25" customWidth="1"/>
    <col min="1833" max="2072" width="8.85546875" style="25"/>
    <col min="2073" max="2073" width="18.85546875" style="25" customWidth="1"/>
    <col min="2074" max="2074" width="8.85546875" style="25"/>
    <col min="2075" max="2084" width="12.7109375" style="25" customWidth="1"/>
    <col min="2085" max="2085" width="8.85546875" style="25"/>
    <col min="2086" max="2086" width="13.7109375" style="25" customWidth="1"/>
    <col min="2087" max="2087" width="8.85546875" style="25"/>
    <col min="2088" max="2088" width="12.7109375" style="25" customWidth="1"/>
    <col min="2089" max="2328" width="8.85546875" style="25"/>
    <col min="2329" max="2329" width="18.85546875" style="25" customWidth="1"/>
    <col min="2330" max="2330" width="8.85546875" style="25"/>
    <col min="2331" max="2340" width="12.7109375" style="25" customWidth="1"/>
    <col min="2341" max="2341" width="8.85546875" style="25"/>
    <col min="2342" max="2342" width="13.7109375" style="25" customWidth="1"/>
    <col min="2343" max="2343" width="8.85546875" style="25"/>
    <col min="2344" max="2344" width="12.7109375" style="25" customWidth="1"/>
    <col min="2345" max="2584" width="8.85546875" style="25"/>
    <col min="2585" max="2585" width="18.85546875" style="25" customWidth="1"/>
    <col min="2586" max="2586" width="8.85546875" style="25"/>
    <col min="2587" max="2596" width="12.7109375" style="25" customWidth="1"/>
    <col min="2597" max="2597" width="8.85546875" style="25"/>
    <col min="2598" max="2598" width="13.7109375" style="25" customWidth="1"/>
    <col min="2599" max="2599" width="8.85546875" style="25"/>
    <col min="2600" max="2600" width="12.7109375" style="25" customWidth="1"/>
    <col min="2601" max="2840" width="8.85546875" style="25"/>
    <col min="2841" max="2841" width="18.85546875" style="25" customWidth="1"/>
    <col min="2842" max="2842" width="8.85546875" style="25"/>
    <col min="2843" max="2852" width="12.7109375" style="25" customWidth="1"/>
    <col min="2853" max="2853" width="8.85546875" style="25"/>
    <col min="2854" max="2854" width="13.7109375" style="25" customWidth="1"/>
    <col min="2855" max="2855" width="8.85546875" style="25"/>
    <col min="2856" max="2856" width="12.7109375" style="25" customWidth="1"/>
    <col min="2857" max="3096" width="8.85546875" style="25"/>
    <col min="3097" max="3097" width="18.85546875" style="25" customWidth="1"/>
    <col min="3098" max="3098" width="8.85546875" style="25"/>
    <col min="3099" max="3108" width="12.7109375" style="25" customWidth="1"/>
    <col min="3109" max="3109" width="8.85546875" style="25"/>
    <col min="3110" max="3110" width="13.7109375" style="25" customWidth="1"/>
    <col min="3111" max="3111" width="8.85546875" style="25"/>
    <col min="3112" max="3112" width="12.7109375" style="25" customWidth="1"/>
    <col min="3113" max="3352" width="8.85546875" style="25"/>
    <col min="3353" max="3353" width="18.85546875" style="25" customWidth="1"/>
    <col min="3354" max="3354" width="8.85546875" style="25"/>
    <col min="3355" max="3364" width="12.7109375" style="25" customWidth="1"/>
    <col min="3365" max="3365" width="8.85546875" style="25"/>
    <col min="3366" max="3366" width="13.7109375" style="25" customWidth="1"/>
    <col min="3367" max="3367" width="8.85546875" style="25"/>
    <col min="3368" max="3368" width="12.7109375" style="25" customWidth="1"/>
    <col min="3369" max="3608" width="8.85546875" style="25"/>
    <col min="3609" max="3609" width="18.85546875" style="25" customWidth="1"/>
    <col min="3610" max="3610" width="8.85546875" style="25"/>
    <col min="3611" max="3620" width="12.7109375" style="25" customWidth="1"/>
    <col min="3621" max="3621" width="8.85546875" style="25"/>
    <col min="3622" max="3622" width="13.7109375" style="25" customWidth="1"/>
    <col min="3623" max="3623" width="8.85546875" style="25"/>
    <col min="3624" max="3624" width="12.7109375" style="25" customWidth="1"/>
    <col min="3625" max="3864" width="8.85546875" style="25"/>
    <col min="3865" max="3865" width="18.85546875" style="25" customWidth="1"/>
    <col min="3866" max="3866" width="8.85546875" style="25"/>
    <col min="3867" max="3876" width="12.7109375" style="25" customWidth="1"/>
    <col min="3877" max="3877" width="8.85546875" style="25"/>
    <col min="3878" max="3878" width="13.7109375" style="25" customWidth="1"/>
    <col min="3879" max="3879" width="8.85546875" style="25"/>
    <col min="3880" max="3880" width="12.7109375" style="25" customWidth="1"/>
    <col min="3881" max="4120" width="8.85546875" style="25"/>
    <col min="4121" max="4121" width="18.85546875" style="25" customWidth="1"/>
    <col min="4122" max="4122" width="8.85546875" style="25"/>
    <col min="4123" max="4132" width="12.7109375" style="25" customWidth="1"/>
    <col min="4133" max="4133" width="8.85546875" style="25"/>
    <col min="4134" max="4134" width="13.7109375" style="25" customWidth="1"/>
    <col min="4135" max="4135" width="8.85546875" style="25"/>
    <col min="4136" max="4136" width="12.7109375" style="25" customWidth="1"/>
    <col min="4137" max="4376" width="8.85546875" style="25"/>
    <col min="4377" max="4377" width="18.85546875" style="25" customWidth="1"/>
    <col min="4378" max="4378" width="8.85546875" style="25"/>
    <col min="4379" max="4388" width="12.7109375" style="25" customWidth="1"/>
    <col min="4389" max="4389" width="8.85546875" style="25"/>
    <col min="4390" max="4390" width="13.7109375" style="25" customWidth="1"/>
    <col min="4391" max="4391" width="8.85546875" style="25"/>
    <col min="4392" max="4392" width="12.7109375" style="25" customWidth="1"/>
    <col min="4393" max="4632" width="8.85546875" style="25"/>
    <col min="4633" max="4633" width="18.85546875" style="25" customWidth="1"/>
    <col min="4634" max="4634" width="8.85546875" style="25"/>
    <col min="4635" max="4644" width="12.7109375" style="25" customWidth="1"/>
    <col min="4645" max="4645" width="8.85546875" style="25"/>
    <col min="4646" max="4646" width="13.7109375" style="25" customWidth="1"/>
    <col min="4647" max="4647" width="8.85546875" style="25"/>
    <col min="4648" max="4648" width="12.7109375" style="25" customWidth="1"/>
    <col min="4649" max="4888" width="8.85546875" style="25"/>
    <col min="4889" max="4889" width="18.85546875" style="25" customWidth="1"/>
    <col min="4890" max="4890" width="8.85546875" style="25"/>
    <col min="4891" max="4900" width="12.7109375" style="25" customWidth="1"/>
    <col min="4901" max="4901" width="8.85546875" style="25"/>
    <col min="4902" max="4902" width="13.7109375" style="25" customWidth="1"/>
    <col min="4903" max="4903" width="8.85546875" style="25"/>
    <col min="4904" max="4904" width="12.7109375" style="25" customWidth="1"/>
    <col min="4905" max="5144" width="8.85546875" style="25"/>
    <col min="5145" max="5145" width="18.85546875" style="25" customWidth="1"/>
    <col min="5146" max="5146" width="8.85546875" style="25"/>
    <col min="5147" max="5156" width="12.7109375" style="25" customWidth="1"/>
    <col min="5157" max="5157" width="8.85546875" style="25"/>
    <col min="5158" max="5158" width="13.7109375" style="25" customWidth="1"/>
    <col min="5159" max="5159" width="8.85546875" style="25"/>
    <col min="5160" max="5160" width="12.7109375" style="25" customWidth="1"/>
    <col min="5161" max="5400" width="8.85546875" style="25"/>
    <col min="5401" max="5401" width="18.85546875" style="25" customWidth="1"/>
    <col min="5402" max="5402" width="8.85546875" style="25"/>
    <col min="5403" max="5412" width="12.7109375" style="25" customWidth="1"/>
    <col min="5413" max="5413" width="8.85546875" style="25"/>
    <col min="5414" max="5414" width="13.7109375" style="25" customWidth="1"/>
    <col min="5415" max="5415" width="8.85546875" style="25"/>
    <col min="5416" max="5416" width="12.7109375" style="25" customWidth="1"/>
    <col min="5417" max="5656" width="8.85546875" style="25"/>
    <col min="5657" max="5657" width="18.85546875" style="25" customWidth="1"/>
    <col min="5658" max="5658" width="8.85546875" style="25"/>
    <col min="5659" max="5668" width="12.7109375" style="25" customWidth="1"/>
    <col min="5669" max="5669" width="8.85546875" style="25"/>
    <col min="5670" max="5670" width="13.7109375" style="25" customWidth="1"/>
    <col min="5671" max="5671" width="8.85546875" style="25"/>
    <col min="5672" max="5672" width="12.7109375" style="25" customWidth="1"/>
    <col min="5673" max="5912" width="8.85546875" style="25"/>
    <col min="5913" max="5913" width="18.85546875" style="25" customWidth="1"/>
    <col min="5914" max="5914" width="8.85546875" style="25"/>
    <col min="5915" max="5924" width="12.7109375" style="25" customWidth="1"/>
    <col min="5925" max="5925" width="8.85546875" style="25"/>
    <col min="5926" max="5926" width="13.7109375" style="25" customWidth="1"/>
    <col min="5927" max="5927" width="8.85546875" style="25"/>
    <col min="5928" max="5928" width="12.7109375" style="25" customWidth="1"/>
    <col min="5929" max="6168" width="8.85546875" style="25"/>
    <col min="6169" max="6169" width="18.85546875" style="25" customWidth="1"/>
    <col min="6170" max="6170" width="8.85546875" style="25"/>
    <col min="6171" max="6180" width="12.7109375" style="25" customWidth="1"/>
    <col min="6181" max="6181" width="8.85546875" style="25"/>
    <col min="6182" max="6182" width="13.7109375" style="25" customWidth="1"/>
    <col min="6183" max="6183" width="8.85546875" style="25"/>
    <col min="6184" max="6184" width="12.7109375" style="25" customWidth="1"/>
    <col min="6185" max="6424" width="8.85546875" style="25"/>
    <col min="6425" max="6425" width="18.85546875" style="25" customWidth="1"/>
    <col min="6426" max="6426" width="8.85546875" style="25"/>
    <col min="6427" max="6436" width="12.7109375" style="25" customWidth="1"/>
    <col min="6437" max="6437" width="8.85546875" style="25"/>
    <col min="6438" max="6438" width="13.7109375" style="25" customWidth="1"/>
    <col min="6439" max="6439" width="8.85546875" style="25"/>
    <col min="6440" max="6440" width="12.7109375" style="25" customWidth="1"/>
    <col min="6441" max="6680" width="8.85546875" style="25"/>
    <col min="6681" max="6681" width="18.85546875" style="25" customWidth="1"/>
    <col min="6682" max="6682" width="8.85546875" style="25"/>
    <col min="6683" max="6692" width="12.7109375" style="25" customWidth="1"/>
    <col min="6693" max="6693" width="8.85546875" style="25"/>
    <col min="6694" max="6694" width="13.7109375" style="25" customWidth="1"/>
    <col min="6695" max="6695" width="8.85546875" style="25"/>
    <col min="6696" max="6696" width="12.7109375" style="25" customWidth="1"/>
    <col min="6697" max="6936" width="8.85546875" style="25"/>
    <col min="6937" max="6937" width="18.85546875" style="25" customWidth="1"/>
    <col min="6938" max="6938" width="8.85546875" style="25"/>
    <col min="6939" max="6948" width="12.7109375" style="25" customWidth="1"/>
    <col min="6949" max="6949" width="8.85546875" style="25"/>
    <col min="6950" max="6950" width="13.7109375" style="25" customWidth="1"/>
    <col min="6951" max="6951" width="8.85546875" style="25"/>
    <col min="6952" max="6952" width="12.7109375" style="25" customWidth="1"/>
    <col min="6953" max="7192" width="8.85546875" style="25"/>
    <col min="7193" max="7193" width="18.85546875" style="25" customWidth="1"/>
    <col min="7194" max="7194" width="8.85546875" style="25"/>
    <col min="7195" max="7204" width="12.7109375" style="25" customWidth="1"/>
    <col min="7205" max="7205" width="8.85546875" style="25"/>
    <col min="7206" max="7206" width="13.7109375" style="25" customWidth="1"/>
    <col min="7207" max="7207" width="8.85546875" style="25"/>
    <col min="7208" max="7208" width="12.7109375" style="25" customWidth="1"/>
    <col min="7209" max="7448" width="8.85546875" style="25"/>
    <col min="7449" max="7449" width="18.85546875" style="25" customWidth="1"/>
    <col min="7450" max="7450" width="8.85546875" style="25"/>
    <col min="7451" max="7460" width="12.7109375" style="25" customWidth="1"/>
    <col min="7461" max="7461" width="8.85546875" style="25"/>
    <col min="7462" max="7462" width="13.7109375" style="25" customWidth="1"/>
    <col min="7463" max="7463" width="8.85546875" style="25"/>
    <col min="7464" max="7464" width="12.7109375" style="25" customWidth="1"/>
    <col min="7465" max="7704" width="8.85546875" style="25"/>
    <col min="7705" max="7705" width="18.85546875" style="25" customWidth="1"/>
    <col min="7706" max="7706" width="8.85546875" style="25"/>
    <col min="7707" max="7716" width="12.7109375" style="25" customWidth="1"/>
    <col min="7717" max="7717" width="8.85546875" style="25"/>
    <col min="7718" max="7718" width="13.7109375" style="25" customWidth="1"/>
    <col min="7719" max="7719" width="8.85546875" style="25"/>
    <col min="7720" max="7720" width="12.7109375" style="25" customWidth="1"/>
    <col min="7721" max="7960" width="8.85546875" style="25"/>
    <col min="7961" max="7961" width="18.85546875" style="25" customWidth="1"/>
    <col min="7962" max="7962" width="8.85546875" style="25"/>
    <col min="7963" max="7972" width="12.7109375" style="25" customWidth="1"/>
    <col min="7973" max="7973" width="8.85546875" style="25"/>
    <col min="7974" max="7974" width="13.7109375" style="25" customWidth="1"/>
    <col min="7975" max="7975" width="8.85546875" style="25"/>
    <col min="7976" max="7976" width="12.7109375" style="25" customWidth="1"/>
    <col min="7977" max="8216" width="8.85546875" style="25"/>
    <col min="8217" max="8217" width="18.85546875" style="25" customWidth="1"/>
    <col min="8218" max="8218" width="8.85546875" style="25"/>
    <col min="8219" max="8228" width="12.7109375" style="25" customWidth="1"/>
    <col min="8229" max="8229" width="8.85546875" style="25"/>
    <col min="8230" max="8230" width="13.7109375" style="25" customWidth="1"/>
    <col min="8231" max="8231" width="8.85546875" style="25"/>
    <col min="8232" max="8232" width="12.7109375" style="25" customWidth="1"/>
    <col min="8233" max="8472" width="8.85546875" style="25"/>
    <col min="8473" max="8473" width="18.85546875" style="25" customWidth="1"/>
    <col min="8474" max="8474" width="8.85546875" style="25"/>
    <col min="8475" max="8484" width="12.7109375" style="25" customWidth="1"/>
    <col min="8485" max="8485" width="8.85546875" style="25"/>
    <col min="8486" max="8486" width="13.7109375" style="25" customWidth="1"/>
    <col min="8487" max="8487" width="8.85546875" style="25"/>
    <col min="8488" max="8488" width="12.7109375" style="25" customWidth="1"/>
    <col min="8489" max="8728" width="8.85546875" style="25"/>
    <col min="8729" max="8729" width="18.85546875" style="25" customWidth="1"/>
    <col min="8730" max="8730" width="8.85546875" style="25"/>
    <col min="8731" max="8740" width="12.7109375" style="25" customWidth="1"/>
    <col min="8741" max="8741" width="8.85546875" style="25"/>
    <col min="8742" max="8742" width="13.7109375" style="25" customWidth="1"/>
    <col min="8743" max="8743" width="8.85546875" style="25"/>
    <col min="8744" max="8744" width="12.7109375" style="25" customWidth="1"/>
    <col min="8745" max="8984" width="8.85546875" style="25"/>
    <col min="8985" max="8985" width="18.85546875" style="25" customWidth="1"/>
    <col min="8986" max="8986" width="8.85546875" style="25"/>
    <col min="8987" max="8996" width="12.7109375" style="25" customWidth="1"/>
    <col min="8997" max="8997" width="8.85546875" style="25"/>
    <col min="8998" max="8998" width="13.7109375" style="25" customWidth="1"/>
    <col min="8999" max="8999" width="8.85546875" style="25"/>
    <col min="9000" max="9000" width="12.7109375" style="25" customWidth="1"/>
    <col min="9001" max="9240" width="8.85546875" style="25"/>
    <col min="9241" max="9241" width="18.85546875" style="25" customWidth="1"/>
    <col min="9242" max="9242" width="8.85546875" style="25"/>
    <col min="9243" max="9252" width="12.7109375" style="25" customWidth="1"/>
    <col min="9253" max="9253" width="8.85546875" style="25"/>
    <col min="9254" max="9254" width="13.7109375" style="25" customWidth="1"/>
    <col min="9255" max="9255" width="8.85546875" style="25"/>
    <col min="9256" max="9256" width="12.7109375" style="25" customWidth="1"/>
    <col min="9257" max="9496" width="8.85546875" style="25"/>
    <col min="9497" max="9497" width="18.85546875" style="25" customWidth="1"/>
    <col min="9498" max="9498" width="8.85546875" style="25"/>
    <col min="9499" max="9508" width="12.7109375" style="25" customWidth="1"/>
    <col min="9509" max="9509" width="8.85546875" style="25"/>
    <col min="9510" max="9510" width="13.7109375" style="25" customWidth="1"/>
    <col min="9511" max="9511" width="8.85546875" style="25"/>
    <col min="9512" max="9512" width="12.7109375" style="25" customWidth="1"/>
    <col min="9513" max="9752" width="8.85546875" style="25"/>
    <col min="9753" max="9753" width="18.85546875" style="25" customWidth="1"/>
    <col min="9754" max="9754" width="8.85546875" style="25"/>
    <col min="9755" max="9764" width="12.7109375" style="25" customWidth="1"/>
    <col min="9765" max="9765" width="8.85546875" style="25"/>
    <col min="9766" max="9766" width="13.7109375" style="25" customWidth="1"/>
    <col min="9767" max="9767" width="8.85546875" style="25"/>
    <col min="9768" max="9768" width="12.7109375" style="25" customWidth="1"/>
    <col min="9769" max="10008" width="8.85546875" style="25"/>
    <col min="10009" max="10009" width="18.85546875" style="25" customWidth="1"/>
    <col min="10010" max="10010" width="8.85546875" style="25"/>
    <col min="10011" max="10020" width="12.7109375" style="25" customWidth="1"/>
    <col min="10021" max="10021" width="8.85546875" style="25"/>
    <col min="10022" max="10022" width="13.7109375" style="25" customWidth="1"/>
    <col min="10023" max="10023" width="8.85546875" style="25"/>
    <col min="10024" max="10024" width="12.7109375" style="25" customWidth="1"/>
    <col min="10025" max="10264" width="8.85546875" style="25"/>
    <col min="10265" max="10265" width="18.85546875" style="25" customWidth="1"/>
    <col min="10266" max="10266" width="8.85546875" style="25"/>
    <col min="10267" max="10276" width="12.7109375" style="25" customWidth="1"/>
    <col min="10277" max="10277" width="8.85546875" style="25"/>
    <col min="10278" max="10278" width="13.7109375" style="25" customWidth="1"/>
    <col min="10279" max="10279" width="8.85546875" style="25"/>
    <col min="10280" max="10280" width="12.7109375" style="25" customWidth="1"/>
    <col min="10281" max="10520" width="8.85546875" style="25"/>
    <col min="10521" max="10521" width="18.85546875" style="25" customWidth="1"/>
    <col min="10522" max="10522" width="8.85546875" style="25"/>
    <col min="10523" max="10532" width="12.7109375" style="25" customWidth="1"/>
    <col min="10533" max="10533" width="8.85546875" style="25"/>
    <col min="10534" max="10534" width="13.7109375" style="25" customWidth="1"/>
    <col min="10535" max="10535" width="8.85546875" style="25"/>
    <col min="10536" max="10536" width="12.7109375" style="25" customWidth="1"/>
    <col min="10537" max="10776" width="8.85546875" style="25"/>
    <col min="10777" max="10777" width="18.85546875" style="25" customWidth="1"/>
    <col min="10778" max="10778" width="8.85546875" style="25"/>
    <col min="10779" max="10788" width="12.7109375" style="25" customWidth="1"/>
    <col min="10789" max="10789" width="8.85546875" style="25"/>
    <col min="10790" max="10790" width="13.7109375" style="25" customWidth="1"/>
    <col min="10791" max="10791" width="8.85546875" style="25"/>
    <col min="10792" max="10792" width="12.7109375" style="25" customWidth="1"/>
    <col min="10793" max="11032" width="8.85546875" style="25"/>
    <col min="11033" max="11033" width="18.85546875" style="25" customWidth="1"/>
    <col min="11034" max="11034" width="8.85546875" style="25"/>
    <col min="11035" max="11044" width="12.7109375" style="25" customWidth="1"/>
    <col min="11045" max="11045" width="8.85546875" style="25"/>
    <col min="11046" max="11046" width="13.7109375" style="25" customWidth="1"/>
    <col min="11047" max="11047" width="8.85546875" style="25"/>
    <col min="11048" max="11048" width="12.7109375" style="25" customWidth="1"/>
    <col min="11049" max="11288" width="8.85546875" style="25"/>
    <col min="11289" max="11289" width="18.85546875" style="25" customWidth="1"/>
    <col min="11290" max="11290" width="8.85546875" style="25"/>
    <col min="11291" max="11300" width="12.7109375" style="25" customWidth="1"/>
    <col min="11301" max="11301" width="8.85546875" style="25"/>
    <col min="11302" max="11302" width="13.7109375" style="25" customWidth="1"/>
    <col min="11303" max="11303" width="8.85546875" style="25"/>
    <col min="11304" max="11304" width="12.7109375" style="25" customWidth="1"/>
    <col min="11305" max="11544" width="8.85546875" style="25"/>
    <col min="11545" max="11545" width="18.85546875" style="25" customWidth="1"/>
    <col min="11546" max="11546" width="8.85546875" style="25"/>
    <col min="11547" max="11556" width="12.7109375" style="25" customWidth="1"/>
    <col min="11557" max="11557" width="8.85546875" style="25"/>
    <col min="11558" max="11558" width="13.7109375" style="25" customWidth="1"/>
    <col min="11559" max="11559" width="8.85546875" style="25"/>
    <col min="11560" max="11560" width="12.7109375" style="25" customWidth="1"/>
    <col min="11561" max="11800" width="8.85546875" style="25"/>
    <col min="11801" max="11801" width="18.85546875" style="25" customWidth="1"/>
    <col min="11802" max="11802" width="8.85546875" style="25"/>
    <col min="11803" max="11812" width="12.7109375" style="25" customWidth="1"/>
    <col min="11813" max="11813" width="8.85546875" style="25"/>
    <col min="11814" max="11814" width="13.7109375" style="25" customWidth="1"/>
    <col min="11815" max="11815" width="8.85546875" style="25"/>
    <col min="11816" max="11816" width="12.7109375" style="25" customWidth="1"/>
    <col min="11817" max="12056" width="8.85546875" style="25"/>
    <col min="12057" max="12057" width="18.85546875" style="25" customWidth="1"/>
    <col min="12058" max="12058" width="8.85546875" style="25"/>
    <col min="12059" max="12068" width="12.7109375" style="25" customWidth="1"/>
    <col min="12069" max="12069" width="8.85546875" style="25"/>
    <col min="12070" max="12070" width="13.7109375" style="25" customWidth="1"/>
    <col min="12071" max="12071" width="8.85546875" style="25"/>
    <col min="12072" max="12072" width="12.7109375" style="25" customWidth="1"/>
    <col min="12073" max="12312" width="8.85546875" style="25"/>
    <col min="12313" max="12313" width="18.85546875" style="25" customWidth="1"/>
    <col min="12314" max="12314" width="8.85546875" style="25"/>
    <col min="12315" max="12324" width="12.7109375" style="25" customWidth="1"/>
    <col min="12325" max="12325" width="8.85546875" style="25"/>
    <col min="12326" max="12326" width="13.7109375" style="25" customWidth="1"/>
    <col min="12327" max="12327" width="8.85546875" style="25"/>
    <col min="12328" max="12328" width="12.7109375" style="25" customWidth="1"/>
    <col min="12329" max="12568" width="8.85546875" style="25"/>
    <col min="12569" max="12569" width="18.85546875" style="25" customWidth="1"/>
    <col min="12570" max="12570" width="8.85546875" style="25"/>
    <col min="12571" max="12580" width="12.7109375" style="25" customWidth="1"/>
    <col min="12581" max="12581" width="8.85546875" style="25"/>
    <col min="12582" max="12582" width="13.7109375" style="25" customWidth="1"/>
    <col min="12583" max="12583" width="8.85546875" style="25"/>
    <col min="12584" max="12584" width="12.7109375" style="25" customWidth="1"/>
    <col min="12585" max="12824" width="8.85546875" style="25"/>
    <col min="12825" max="12825" width="18.85546875" style="25" customWidth="1"/>
    <col min="12826" max="12826" width="8.85546875" style="25"/>
    <col min="12827" max="12836" width="12.7109375" style="25" customWidth="1"/>
    <col min="12837" max="12837" width="8.85546875" style="25"/>
    <col min="12838" max="12838" width="13.7109375" style="25" customWidth="1"/>
    <col min="12839" max="12839" width="8.85546875" style="25"/>
    <col min="12840" max="12840" width="12.7109375" style="25" customWidth="1"/>
    <col min="12841" max="13080" width="8.85546875" style="25"/>
    <col min="13081" max="13081" width="18.85546875" style="25" customWidth="1"/>
    <col min="13082" max="13082" width="8.85546875" style="25"/>
    <col min="13083" max="13092" width="12.7109375" style="25" customWidth="1"/>
    <col min="13093" max="13093" width="8.85546875" style="25"/>
    <col min="13094" max="13094" width="13.7109375" style="25" customWidth="1"/>
    <col min="13095" max="13095" width="8.85546875" style="25"/>
    <col min="13096" max="13096" width="12.7109375" style="25" customWidth="1"/>
    <col min="13097" max="13336" width="8.85546875" style="25"/>
    <col min="13337" max="13337" width="18.85546875" style="25" customWidth="1"/>
    <col min="13338" max="13338" width="8.85546875" style="25"/>
    <col min="13339" max="13348" width="12.7109375" style="25" customWidth="1"/>
    <col min="13349" max="13349" width="8.85546875" style="25"/>
    <col min="13350" max="13350" width="13.7109375" style="25" customWidth="1"/>
    <col min="13351" max="13351" width="8.85546875" style="25"/>
    <col min="13352" max="13352" width="12.7109375" style="25" customWidth="1"/>
    <col min="13353" max="13592" width="8.85546875" style="25"/>
    <col min="13593" max="13593" width="18.85546875" style="25" customWidth="1"/>
    <col min="13594" max="13594" width="8.85546875" style="25"/>
    <col min="13595" max="13604" width="12.7109375" style="25" customWidth="1"/>
    <col min="13605" max="13605" width="8.85546875" style="25"/>
    <col min="13606" max="13606" width="13.7109375" style="25" customWidth="1"/>
    <col min="13607" max="13607" width="8.85546875" style="25"/>
    <col min="13608" max="13608" width="12.7109375" style="25" customWidth="1"/>
    <col min="13609" max="13848" width="8.85546875" style="25"/>
    <col min="13849" max="13849" width="18.85546875" style="25" customWidth="1"/>
    <col min="13850" max="13850" width="8.85546875" style="25"/>
    <col min="13851" max="13860" width="12.7109375" style="25" customWidth="1"/>
    <col min="13861" max="13861" width="8.85546875" style="25"/>
    <col min="13862" max="13862" width="13.7109375" style="25" customWidth="1"/>
    <col min="13863" max="13863" width="8.85546875" style="25"/>
    <col min="13864" max="13864" width="12.7109375" style="25" customWidth="1"/>
    <col min="13865" max="14104" width="8.85546875" style="25"/>
    <col min="14105" max="14105" width="18.85546875" style="25" customWidth="1"/>
    <col min="14106" max="14106" width="8.85546875" style="25"/>
    <col min="14107" max="14116" width="12.7109375" style="25" customWidth="1"/>
    <col min="14117" max="14117" width="8.85546875" style="25"/>
    <col min="14118" max="14118" width="13.7109375" style="25" customWidth="1"/>
    <col min="14119" max="14119" width="8.85546875" style="25"/>
    <col min="14120" max="14120" width="12.7109375" style="25" customWidth="1"/>
    <col min="14121" max="14360" width="8.85546875" style="25"/>
    <col min="14361" max="14361" width="18.85546875" style="25" customWidth="1"/>
    <col min="14362" max="14362" width="8.85546875" style="25"/>
    <col min="14363" max="14372" width="12.7109375" style="25" customWidth="1"/>
    <col min="14373" max="14373" width="8.85546875" style="25"/>
    <col min="14374" max="14374" width="13.7109375" style="25" customWidth="1"/>
    <col min="14375" max="14375" width="8.85546875" style="25"/>
    <col min="14376" max="14376" width="12.7109375" style="25" customWidth="1"/>
    <col min="14377" max="14616" width="8.85546875" style="25"/>
    <col min="14617" max="14617" width="18.85546875" style="25" customWidth="1"/>
    <col min="14618" max="14618" width="8.85546875" style="25"/>
    <col min="14619" max="14628" width="12.7109375" style="25" customWidth="1"/>
    <col min="14629" max="14629" width="8.85546875" style="25"/>
    <col min="14630" max="14630" width="13.7109375" style="25" customWidth="1"/>
    <col min="14631" max="14631" width="8.85546875" style="25"/>
    <col min="14632" max="14632" width="12.7109375" style="25" customWidth="1"/>
    <col min="14633" max="14872" width="8.85546875" style="25"/>
    <col min="14873" max="14873" width="18.85546875" style="25" customWidth="1"/>
    <col min="14874" max="14874" width="8.85546875" style="25"/>
    <col min="14875" max="14884" width="12.7109375" style="25" customWidth="1"/>
    <col min="14885" max="14885" width="8.85546875" style="25"/>
    <col min="14886" max="14886" width="13.7109375" style="25" customWidth="1"/>
    <col min="14887" max="14887" width="8.85546875" style="25"/>
    <col min="14888" max="14888" width="12.7109375" style="25" customWidth="1"/>
    <col min="14889" max="15128" width="8.85546875" style="25"/>
    <col min="15129" max="15129" width="18.85546875" style="25" customWidth="1"/>
    <col min="15130" max="15130" width="8.85546875" style="25"/>
    <col min="15131" max="15140" width="12.7109375" style="25" customWidth="1"/>
    <col min="15141" max="15141" width="8.85546875" style="25"/>
    <col min="15142" max="15142" width="13.7109375" style="25" customWidth="1"/>
    <col min="15143" max="15143" width="8.85546875" style="25"/>
    <col min="15144" max="15144" width="12.7109375" style="25" customWidth="1"/>
    <col min="15145" max="15384" width="8.85546875" style="25"/>
    <col min="15385" max="15385" width="18.85546875" style="25" customWidth="1"/>
    <col min="15386" max="15386" width="8.85546875" style="25"/>
    <col min="15387" max="15396" width="12.7109375" style="25" customWidth="1"/>
    <col min="15397" max="15397" width="8.85546875" style="25"/>
    <col min="15398" max="15398" width="13.7109375" style="25" customWidth="1"/>
    <col min="15399" max="15399" width="8.85546875" style="25"/>
    <col min="15400" max="15400" width="12.7109375" style="25" customWidth="1"/>
    <col min="15401" max="15640" width="8.85546875" style="25"/>
    <col min="15641" max="15641" width="18.85546875" style="25" customWidth="1"/>
    <col min="15642" max="15642" width="8.85546875" style="25"/>
    <col min="15643" max="15652" width="12.7109375" style="25" customWidth="1"/>
    <col min="15653" max="15653" width="8.85546875" style="25"/>
    <col min="15654" max="15654" width="13.7109375" style="25" customWidth="1"/>
    <col min="15655" max="15655" width="8.85546875" style="25"/>
    <col min="15656" max="15656" width="12.7109375" style="25" customWidth="1"/>
    <col min="15657" max="15896" width="8.85546875" style="25"/>
    <col min="15897" max="15897" width="18.85546875" style="25" customWidth="1"/>
    <col min="15898" max="15898" width="8.85546875" style="25"/>
    <col min="15899" max="15908" width="12.7109375" style="25" customWidth="1"/>
    <col min="15909" max="15909" width="8.85546875" style="25"/>
    <col min="15910" max="15910" width="13.7109375" style="25" customWidth="1"/>
    <col min="15911" max="15911" width="8.85546875" style="25"/>
    <col min="15912" max="15912" width="12.7109375" style="25" customWidth="1"/>
    <col min="15913" max="16152" width="8.85546875" style="25"/>
    <col min="16153" max="16153" width="18.85546875" style="25" customWidth="1"/>
    <col min="16154" max="16154" width="8.85546875" style="25"/>
    <col min="16155" max="16164" width="12.7109375" style="25" customWidth="1"/>
    <col min="16165" max="16165" width="8.85546875" style="25"/>
    <col min="16166" max="16166" width="13.7109375" style="25" customWidth="1"/>
    <col min="16167" max="16167" width="8.85546875" style="25"/>
    <col min="16168" max="16168" width="12.7109375" style="25" customWidth="1"/>
    <col min="16169" max="16384" width="8.85546875" style="25"/>
  </cols>
  <sheetData>
    <row r="1" spans="1:47" s="15" customFormat="1" ht="18" thickBot="1" x14ac:dyDescent="0.35">
      <c r="A1" s="49" t="s">
        <v>204</v>
      </c>
      <c r="B1" s="49"/>
      <c r="C1" s="49"/>
      <c r="D1" s="56" t="s">
        <v>147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</row>
    <row r="2" spans="1:47" s="16" customFormat="1" ht="15.75" thickTop="1" x14ac:dyDescent="0.25">
      <c r="A2" s="50"/>
      <c r="B2" s="50"/>
      <c r="C2" s="5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</row>
    <row r="3" spans="1:47" s="17" customFormat="1" ht="15" customHeight="1" x14ac:dyDescent="0.25">
      <c r="A3" s="50"/>
      <c r="B3" s="51"/>
      <c r="C3" s="52"/>
      <c r="D3" s="255" t="s">
        <v>1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</row>
    <row r="4" spans="1:47" s="18" customFormat="1" ht="15" customHeight="1" x14ac:dyDescent="0.25">
      <c r="A4" s="50"/>
      <c r="B4" s="53"/>
      <c r="C4" s="54"/>
      <c r="D4" s="236" t="s">
        <v>38</v>
      </c>
      <c r="E4" s="237"/>
      <c r="F4" s="237"/>
      <c r="G4" s="238"/>
      <c r="H4" s="236" t="s">
        <v>39</v>
      </c>
      <c r="I4" s="238"/>
      <c r="J4" s="236" t="s">
        <v>40</v>
      </c>
      <c r="K4" s="237"/>
      <c r="L4" s="237"/>
      <c r="M4" s="237"/>
      <c r="N4" s="237"/>
      <c r="O4" s="238"/>
      <c r="P4" s="236" t="s">
        <v>41</v>
      </c>
      <c r="Q4" s="237"/>
      <c r="R4" s="237"/>
      <c r="S4" s="237"/>
      <c r="T4" s="237"/>
      <c r="U4" s="237"/>
      <c r="V4" s="237"/>
      <c r="W4" s="237"/>
      <c r="X4" s="238"/>
      <c r="Y4" s="236" t="s">
        <v>42</v>
      </c>
      <c r="Z4" s="237"/>
      <c r="AA4" s="237"/>
      <c r="AB4" s="237"/>
      <c r="AC4" s="238"/>
      <c r="AD4" s="236" t="s">
        <v>43</v>
      </c>
      <c r="AE4" s="237"/>
      <c r="AF4" s="237"/>
      <c r="AG4" s="237"/>
      <c r="AH4" s="237"/>
      <c r="AI4" s="238"/>
      <c r="AJ4" s="236" t="s">
        <v>44</v>
      </c>
      <c r="AK4" s="237"/>
      <c r="AL4" s="237"/>
      <c r="AM4" s="237"/>
      <c r="AN4" s="237"/>
      <c r="AO4" s="237"/>
      <c r="AP4" s="237"/>
      <c r="AQ4" s="237"/>
      <c r="AR4" s="238"/>
      <c r="AS4" s="236" t="s">
        <v>70</v>
      </c>
      <c r="AT4" s="238"/>
    </row>
    <row r="5" spans="1:47" s="18" customFormat="1" ht="15" customHeight="1" x14ac:dyDescent="0.25">
      <c r="A5" s="53"/>
      <c r="B5" s="53"/>
      <c r="C5" s="54"/>
      <c r="D5" s="239"/>
      <c r="E5" s="240"/>
      <c r="F5" s="240"/>
      <c r="G5" s="241"/>
      <c r="H5" s="239"/>
      <c r="I5" s="241"/>
      <c r="J5" s="239"/>
      <c r="K5" s="240"/>
      <c r="L5" s="240"/>
      <c r="M5" s="240"/>
      <c r="N5" s="240"/>
      <c r="O5" s="241"/>
      <c r="P5" s="239"/>
      <c r="Q5" s="240"/>
      <c r="R5" s="240"/>
      <c r="S5" s="240"/>
      <c r="T5" s="240"/>
      <c r="U5" s="240"/>
      <c r="V5" s="240"/>
      <c r="W5" s="240"/>
      <c r="X5" s="241"/>
      <c r="Y5" s="239"/>
      <c r="Z5" s="240"/>
      <c r="AA5" s="240"/>
      <c r="AB5" s="240"/>
      <c r="AC5" s="241"/>
      <c r="AD5" s="239"/>
      <c r="AE5" s="240"/>
      <c r="AF5" s="240"/>
      <c r="AG5" s="240"/>
      <c r="AH5" s="240"/>
      <c r="AI5" s="241"/>
      <c r="AJ5" s="239"/>
      <c r="AK5" s="240"/>
      <c r="AL5" s="240"/>
      <c r="AM5" s="240"/>
      <c r="AN5" s="240"/>
      <c r="AO5" s="240"/>
      <c r="AP5" s="240"/>
      <c r="AQ5" s="240"/>
      <c r="AR5" s="241"/>
      <c r="AS5" s="239"/>
      <c r="AT5" s="241"/>
    </row>
    <row r="6" spans="1:47" s="4" customFormat="1" ht="135" customHeight="1" x14ac:dyDescent="0.25">
      <c r="A6" s="5" t="s">
        <v>26</v>
      </c>
      <c r="B6" s="5" t="s">
        <v>25</v>
      </c>
      <c r="C6" s="3" t="s">
        <v>36</v>
      </c>
      <c r="D6" s="22" t="s">
        <v>45</v>
      </c>
      <c r="E6" s="23" t="s">
        <v>46</v>
      </c>
      <c r="F6" s="23" t="s">
        <v>47</v>
      </c>
      <c r="G6" s="23" t="s">
        <v>48</v>
      </c>
      <c r="H6" s="23" t="s">
        <v>6</v>
      </c>
      <c r="I6" s="23" t="s">
        <v>49</v>
      </c>
      <c r="J6" s="23" t="s">
        <v>7</v>
      </c>
      <c r="K6" s="23" t="s">
        <v>50</v>
      </c>
      <c r="L6" s="23" t="s">
        <v>9</v>
      </c>
      <c r="M6" s="23" t="s">
        <v>51</v>
      </c>
      <c r="N6" s="23" t="s">
        <v>10</v>
      </c>
      <c r="O6" s="23" t="s">
        <v>52</v>
      </c>
      <c r="P6" s="23" t="s">
        <v>53</v>
      </c>
      <c r="Q6" s="23" t="s">
        <v>54</v>
      </c>
      <c r="R6" s="23" t="s">
        <v>18</v>
      </c>
      <c r="S6" s="23" t="s">
        <v>8</v>
      </c>
      <c r="T6" s="23" t="s">
        <v>19</v>
      </c>
      <c r="U6" s="23" t="s">
        <v>20</v>
      </c>
      <c r="V6" s="23" t="s">
        <v>55</v>
      </c>
      <c r="W6" s="23" t="s">
        <v>56</v>
      </c>
      <c r="X6" s="23" t="s">
        <v>21</v>
      </c>
      <c r="Y6" s="23" t="s">
        <v>57</v>
      </c>
      <c r="Z6" s="23" t="s">
        <v>58</v>
      </c>
      <c r="AA6" s="23" t="s">
        <v>59</v>
      </c>
      <c r="AB6" s="23" t="s">
        <v>60</v>
      </c>
      <c r="AC6" s="23" t="s">
        <v>61</v>
      </c>
      <c r="AD6" s="23" t="s">
        <v>62</v>
      </c>
      <c r="AE6" s="23" t="s">
        <v>63</v>
      </c>
      <c r="AF6" s="23" t="s">
        <v>64</v>
      </c>
      <c r="AG6" s="23" t="s">
        <v>65</v>
      </c>
      <c r="AH6" s="23" t="s">
        <v>66</v>
      </c>
      <c r="AI6" s="23" t="s">
        <v>67</v>
      </c>
      <c r="AJ6" s="23" t="s">
        <v>13</v>
      </c>
      <c r="AK6" s="23" t="s">
        <v>12</v>
      </c>
      <c r="AL6" s="23" t="s">
        <v>11</v>
      </c>
      <c r="AM6" s="23" t="s">
        <v>14</v>
      </c>
      <c r="AN6" s="23" t="s">
        <v>17</v>
      </c>
      <c r="AO6" s="23" t="s">
        <v>15</v>
      </c>
      <c r="AP6" s="23" t="s">
        <v>16</v>
      </c>
      <c r="AQ6" s="23" t="s">
        <v>68</v>
      </c>
      <c r="AR6" s="23" t="s">
        <v>69</v>
      </c>
      <c r="AS6" s="200" t="s">
        <v>141</v>
      </c>
      <c r="AT6" s="200" t="s">
        <v>142</v>
      </c>
      <c r="AU6" s="155"/>
    </row>
    <row r="7" spans="1:47" s="4" customFormat="1" x14ac:dyDescent="0.2">
      <c r="A7" s="250" t="s">
        <v>237</v>
      </c>
      <c r="B7" s="8" t="s">
        <v>225</v>
      </c>
      <c r="C7" s="28">
        <v>1015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55"/>
    </row>
    <row r="8" spans="1:47" s="4" customFormat="1" x14ac:dyDescent="0.2">
      <c r="A8" s="251"/>
      <c r="B8" s="8" t="s">
        <v>226</v>
      </c>
      <c r="C8" s="28">
        <v>1060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55"/>
    </row>
    <row r="9" spans="1:47" s="4" customFormat="1" x14ac:dyDescent="0.2">
      <c r="A9" s="252" t="s">
        <v>224</v>
      </c>
      <c r="B9" s="8" t="s">
        <v>225</v>
      </c>
      <c r="C9" s="28">
        <v>1152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55"/>
    </row>
    <row r="10" spans="1:47" s="4" customFormat="1" x14ac:dyDescent="0.2">
      <c r="A10" s="253"/>
      <c r="B10" s="8" t="s">
        <v>226</v>
      </c>
      <c r="C10" s="28">
        <v>1358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55"/>
    </row>
    <row r="11" spans="1:47" s="4" customFormat="1" x14ac:dyDescent="0.2">
      <c r="A11" s="253"/>
      <c r="B11" s="8" t="s">
        <v>227</v>
      </c>
      <c r="C11" s="28">
        <v>1756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55"/>
    </row>
    <row r="12" spans="1:47" s="4" customFormat="1" x14ac:dyDescent="0.2">
      <c r="A12" s="254"/>
      <c r="B12" s="8" t="s">
        <v>228</v>
      </c>
      <c r="C12" s="28">
        <v>1756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55"/>
    </row>
    <row r="13" spans="1:47" s="4" customFormat="1" x14ac:dyDescent="0.2">
      <c r="A13" s="252" t="s">
        <v>223</v>
      </c>
      <c r="B13" s="8" t="s">
        <v>229</v>
      </c>
      <c r="C13" s="28">
        <v>1463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55"/>
    </row>
    <row r="14" spans="1:47" s="4" customFormat="1" x14ac:dyDescent="0.2">
      <c r="A14" s="253"/>
      <c r="B14" s="8" t="s">
        <v>230</v>
      </c>
      <c r="C14" s="28">
        <v>1243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55"/>
    </row>
    <row r="15" spans="1:47" s="4" customFormat="1" x14ac:dyDescent="0.2">
      <c r="A15" s="253"/>
      <c r="B15" s="8" t="s">
        <v>231</v>
      </c>
      <c r="C15" s="28">
        <v>1060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55"/>
    </row>
    <row r="16" spans="1:47" s="4" customFormat="1" x14ac:dyDescent="0.2">
      <c r="A16" s="253"/>
      <c r="B16" s="8" t="s">
        <v>232</v>
      </c>
      <c r="C16" s="28">
        <v>899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55"/>
    </row>
    <row r="17" spans="1:47" s="4" customFormat="1" x14ac:dyDescent="0.2">
      <c r="A17" s="253"/>
      <c r="B17" s="8" t="s">
        <v>233</v>
      </c>
      <c r="C17" s="28">
        <v>768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55"/>
    </row>
    <row r="18" spans="1:47" s="4" customFormat="1" x14ac:dyDescent="0.2">
      <c r="A18" s="253"/>
      <c r="B18" s="8" t="s">
        <v>234</v>
      </c>
      <c r="C18" s="28">
        <v>665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55"/>
    </row>
    <row r="19" spans="1:47" s="4" customFormat="1" x14ac:dyDescent="0.2">
      <c r="A19" s="253"/>
      <c r="B19" s="8" t="s">
        <v>235</v>
      </c>
      <c r="C19" s="28">
        <v>578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55"/>
    </row>
    <row r="20" spans="1:47" s="4" customFormat="1" x14ac:dyDescent="0.2">
      <c r="A20" s="254"/>
      <c r="B20" s="83" t="s">
        <v>236</v>
      </c>
      <c r="C20" s="48">
        <v>505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55"/>
    </row>
    <row r="21" spans="1:47" outlineLevel="1" x14ac:dyDescent="0.2">
      <c r="A21" s="12"/>
      <c r="B21" s="6">
        <v>1</v>
      </c>
      <c r="C21" s="7">
        <v>1398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56"/>
    </row>
    <row r="22" spans="1:47" outlineLevel="1" x14ac:dyDescent="0.2">
      <c r="A22" s="13"/>
      <c r="B22" s="8">
        <v>2</v>
      </c>
      <c r="C22" s="28">
        <v>1424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56"/>
    </row>
    <row r="23" spans="1:47" outlineLevel="1" x14ac:dyDescent="0.2">
      <c r="A23" s="13"/>
      <c r="B23" s="8">
        <v>3</v>
      </c>
      <c r="C23" s="28">
        <v>1450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56"/>
    </row>
    <row r="24" spans="1:47" outlineLevel="1" x14ac:dyDescent="0.2">
      <c r="A24" s="13"/>
      <c r="B24" s="8">
        <v>4</v>
      </c>
      <c r="C24" s="28">
        <v>1507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56"/>
    </row>
    <row r="25" spans="1:47" outlineLevel="1" x14ac:dyDescent="0.2">
      <c r="A25" s="13"/>
      <c r="B25" s="8">
        <v>5</v>
      </c>
      <c r="C25" s="28">
        <v>1562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56"/>
    </row>
    <row r="26" spans="1:47" outlineLevel="1" x14ac:dyDescent="0.2">
      <c r="A26" s="13"/>
      <c r="B26" s="8">
        <v>6</v>
      </c>
      <c r="C26" s="28">
        <v>1593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56"/>
    </row>
    <row r="27" spans="1:47" outlineLevel="1" x14ac:dyDescent="0.2">
      <c r="A27" s="13"/>
      <c r="B27" s="8">
        <v>7</v>
      </c>
      <c r="C27" s="28">
        <v>1635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56"/>
    </row>
    <row r="28" spans="1:47" outlineLevel="1" x14ac:dyDescent="0.2">
      <c r="A28" s="13"/>
      <c r="B28" s="8">
        <v>8</v>
      </c>
      <c r="C28" s="28">
        <v>1676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56"/>
    </row>
    <row r="29" spans="1:47" outlineLevel="1" x14ac:dyDescent="0.2">
      <c r="A29" s="13"/>
      <c r="B29" s="8">
        <v>9</v>
      </c>
      <c r="C29" s="28">
        <v>1720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56"/>
    </row>
    <row r="30" spans="1:47" outlineLevel="1" x14ac:dyDescent="0.2">
      <c r="A30" s="13"/>
      <c r="B30" s="8">
        <v>10</v>
      </c>
      <c r="C30" s="28">
        <v>1768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56"/>
    </row>
    <row r="31" spans="1:47" outlineLevel="1" x14ac:dyDescent="0.2">
      <c r="A31" s="13"/>
      <c r="B31" s="8">
        <v>11</v>
      </c>
      <c r="C31" s="28">
        <v>1822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56"/>
    </row>
    <row r="32" spans="1:47" outlineLevel="1" x14ac:dyDescent="0.2">
      <c r="A32" s="13"/>
      <c r="B32" s="8">
        <v>12</v>
      </c>
      <c r="C32" s="28">
        <v>1878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56"/>
    </row>
    <row r="33" spans="1:47" outlineLevel="1" x14ac:dyDescent="0.2">
      <c r="A33" s="13"/>
      <c r="B33" s="8">
        <v>13</v>
      </c>
      <c r="C33" s="28">
        <v>1941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56"/>
    </row>
    <row r="34" spans="1:47" outlineLevel="1" x14ac:dyDescent="0.2">
      <c r="A34" s="13"/>
      <c r="B34" s="8">
        <v>14</v>
      </c>
      <c r="C34" s="28">
        <v>2005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56"/>
    </row>
    <row r="35" spans="1:47" outlineLevel="1" x14ac:dyDescent="0.2">
      <c r="A35" s="13"/>
      <c r="B35" s="8">
        <v>15</v>
      </c>
      <c r="C35" s="28">
        <v>2064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56"/>
    </row>
    <row r="36" spans="1:47" outlineLevel="1" x14ac:dyDescent="0.2">
      <c r="A36" s="13"/>
      <c r="B36" s="8">
        <v>16</v>
      </c>
      <c r="C36" s="28">
        <v>2131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56"/>
    </row>
    <row r="37" spans="1:47" outlineLevel="1" x14ac:dyDescent="0.2">
      <c r="A37" s="13"/>
      <c r="B37" s="8">
        <v>17</v>
      </c>
      <c r="C37" s="28">
        <v>2185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56"/>
    </row>
    <row r="38" spans="1:47" outlineLevel="1" x14ac:dyDescent="0.2">
      <c r="A38" s="13"/>
      <c r="B38" s="8">
        <v>18</v>
      </c>
      <c r="C38" s="28">
        <v>2249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56"/>
    </row>
    <row r="39" spans="1:47" outlineLevel="1" x14ac:dyDescent="0.2">
      <c r="A39" s="13"/>
      <c r="B39" s="8">
        <v>19</v>
      </c>
      <c r="C39" s="28">
        <v>2309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56"/>
    </row>
    <row r="40" spans="1:47" outlineLevel="1" x14ac:dyDescent="0.2">
      <c r="A40" s="13"/>
      <c r="B40" s="8">
        <v>20</v>
      </c>
      <c r="C40" s="28">
        <v>2370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56"/>
    </row>
    <row r="41" spans="1:47" outlineLevel="1" x14ac:dyDescent="0.2">
      <c r="A41" s="13"/>
      <c r="B41" s="8">
        <v>21</v>
      </c>
      <c r="C41" s="28">
        <v>2431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56"/>
    </row>
    <row r="42" spans="1:47" outlineLevel="1" x14ac:dyDescent="0.2">
      <c r="A42" s="13"/>
      <c r="B42" s="8">
        <v>22</v>
      </c>
      <c r="C42" s="28">
        <v>2492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56"/>
    </row>
    <row r="43" spans="1:47" outlineLevel="1" x14ac:dyDescent="0.2">
      <c r="A43" s="13"/>
      <c r="B43" s="8">
        <v>23</v>
      </c>
      <c r="C43" s="28">
        <v>2554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56"/>
    </row>
    <row r="44" spans="1:47" outlineLevel="1" x14ac:dyDescent="0.2">
      <c r="A44" s="13"/>
      <c r="B44" s="8">
        <v>24</v>
      </c>
      <c r="C44" s="28">
        <v>2616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56"/>
    </row>
    <row r="45" spans="1:47" outlineLevel="1" x14ac:dyDescent="0.2">
      <c r="A45" s="13"/>
      <c r="B45" s="8">
        <v>25</v>
      </c>
      <c r="C45" s="28">
        <v>2679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56"/>
    </row>
    <row r="46" spans="1:47" outlineLevel="1" x14ac:dyDescent="0.2">
      <c r="A46" s="13"/>
      <c r="B46" s="8">
        <v>26</v>
      </c>
      <c r="C46" s="28">
        <v>2746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56"/>
    </row>
    <row r="47" spans="1:47" outlineLevel="1" x14ac:dyDescent="0.2">
      <c r="A47" s="13"/>
      <c r="B47" s="8">
        <v>27</v>
      </c>
      <c r="C47" s="28">
        <v>2814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56"/>
    </row>
    <row r="48" spans="1:47" outlineLevel="1" x14ac:dyDescent="0.2">
      <c r="A48" s="13"/>
      <c r="B48" s="8">
        <v>28</v>
      </c>
      <c r="C48" s="28">
        <v>2873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56"/>
    </row>
    <row r="49" spans="1:47" outlineLevel="1" x14ac:dyDescent="0.2">
      <c r="A49" s="13"/>
      <c r="B49" s="8">
        <v>29</v>
      </c>
      <c r="C49" s="28">
        <v>2941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56"/>
    </row>
    <row r="50" spans="1:47" outlineLevel="1" x14ac:dyDescent="0.2">
      <c r="A50" s="13"/>
      <c r="B50" s="8">
        <v>30</v>
      </c>
      <c r="C50" s="28">
        <v>3007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56"/>
    </row>
    <row r="51" spans="1:47" outlineLevel="1" x14ac:dyDescent="0.2">
      <c r="A51" s="13"/>
      <c r="B51" s="8">
        <v>31</v>
      </c>
      <c r="C51" s="28">
        <v>3070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56"/>
    </row>
    <row r="52" spans="1:47" outlineLevel="1" x14ac:dyDescent="0.2">
      <c r="A52" s="13"/>
      <c r="B52" s="8">
        <v>32</v>
      </c>
      <c r="C52" s="28">
        <v>3133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56"/>
    </row>
    <row r="53" spans="1:47" outlineLevel="1" x14ac:dyDescent="0.2">
      <c r="A53" s="13"/>
      <c r="B53" s="8">
        <v>33</v>
      </c>
      <c r="C53" s="28">
        <v>3198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56"/>
    </row>
    <row r="54" spans="1:47" outlineLevel="1" x14ac:dyDescent="0.2">
      <c r="A54" s="13"/>
      <c r="B54" s="8">
        <v>34</v>
      </c>
      <c r="C54" s="28">
        <v>3264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56"/>
    </row>
    <row r="55" spans="1:47" outlineLevel="1" x14ac:dyDescent="0.2">
      <c r="A55" s="13"/>
      <c r="B55" s="8">
        <v>35</v>
      </c>
      <c r="C55" s="28">
        <v>3325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56"/>
    </row>
    <row r="56" spans="1:47" outlineLevel="1" x14ac:dyDescent="0.2">
      <c r="A56" s="13"/>
      <c r="B56" s="8">
        <v>36</v>
      </c>
      <c r="C56" s="28">
        <v>3388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56"/>
    </row>
    <row r="57" spans="1:47" outlineLevel="1" x14ac:dyDescent="0.2">
      <c r="A57" s="13"/>
      <c r="B57" s="8">
        <v>37</v>
      </c>
      <c r="C57" s="28">
        <v>3458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56"/>
    </row>
    <row r="58" spans="1:47" outlineLevel="1" x14ac:dyDescent="0.2">
      <c r="A58" s="13"/>
      <c r="B58" s="8">
        <v>38</v>
      </c>
      <c r="C58" s="28">
        <v>3530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56"/>
    </row>
    <row r="59" spans="1:47" outlineLevel="1" x14ac:dyDescent="0.2">
      <c r="A59" s="13"/>
      <c r="B59" s="8">
        <v>39</v>
      </c>
      <c r="C59" s="28">
        <v>3601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56"/>
    </row>
    <row r="60" spans="1:47" outlineLevel="1" x14ac:dyDescent="0.2">
      <c r="A60" s="13"/>
      <c r="B60" s="8">
        <v>40</v>
      </c>
      <c r="C60" s="28">
        <v>3664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56"/>
    </row>
    <row r="61" spans="1:47" outlineLevel="1" x14ac:dyDescent="0.2">
      <c r="A61" s="13"/>
      <c r="B61" s="8">
        <v>41</v>
      </c>
      <c r="C61" s="28">
        <v>3735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56"/>
    </row>
    <row r="62" spans="1:47" outlineLevel="1" x14ac:dyDescent="0.2">
      <c r="A62" s="13"/>
      <c r="B62" s="8">
        <v>42</v>
      </c>
      <c r="C62" s="28">
        <v>3803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56"/>
    </row>
    <row r="63" spans="1:47" outlineLevel="1" x14ac:dyDescent="0.2">
      <c r="A63" s="13"/>
      <c r="B63" s="8">
        <v>44</v>
      </c>
      <c r="C63" s="28">
        <v>3936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56"/>
    </row>
    <row r="64" spans="1:47" outlineLevel="1" x14ac:dyDescent="0.2">
      <c r="A64" s="13"/>
      <c r="B64" s="8">
        <v>45</v>
      </c>
      <c r="C64" s="28">
        <v>3995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56"/>
    </row>
    <row r="65" spans="1:47" outlineLevel="1" x14ac:dyDescent="0.2">
      <c r="A65" s="13"/>
      <c r="B65" s="8">
        <v>46</v>
      </c>
      <c r="C65" s="28">
        <v>4055</v>
      </c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56"/>
    </row>
    <row r="66" spans="1:47" outlineLevel="1" x14ac:dyDescent="0.2">
      <c r="A66" s="13"/>
      <c r="B66" s="8">
        <v>47</v>
      </c>
      <c r="C66" s="28">
        <v>4117</v>
      </c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56"/>
    </row>
    <row r="67" spans="1:47" outlineLevel="1" x14ac:dyDescent="0.2">
      <c r="A67" s="13"/>
      <c r="B67" s="8">
        <v>48</v>
      </c>
      <c r="C67" s="28">
        <v>4177</v>
      </c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56"/>
    </row>
    <row r="68" spans="1:47" outlineLevel="1" x14ac:dyDescent="0.2">
      <c r="A68" s="13"/>
      <c r="B68" s="8">
        <v>50</v>
      </c>
      <c r="C68" s="28">
        <v>4301</v>
      </c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56"/>
    </row>
    <row r="69" spans="1:47" outlineLevel="1" x14ac:dyDescent="0.2">
      <c r="A69" s="13"/>
      <c r="B69" s="8">
        <v>52</v>
      </c>
      <c r="C69" s="28">
        <v>4424</v>
      </c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56"/>
    </row>
    <row r="70" spans="1:47" outlineLevel="1" x14ac:dyDescent="0.2">
      <c r="A70" s="13"/>
      <c r="B70" s="8">
        <v>53</v>
      </c>
      <c r="C70" s="28">
        <v>4488</v>
      </c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56"/>
    </row>
    <row r="71" spans="1:47" outlineLevel="1" x14ac:dyDescent="0.2">
      <c r="A71" s="13"/>
      <c r="B71" s="8">
        <v>54</v>
      </c>
      <c r="C71" s="28">
        <v>4548</v>
      </c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56"/>
    </row>
    <row r="72" spans="1:47" outlineLevel="1" x14ac:dyDescent="0.2">
      <c r="A72" s="13"/>
      <c r="B72" s="8">
        <v>55</v>
      </c>
      <c r="C72" s="205" t="s">
        <v>189</v>
      </c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156"/>
    </row>
    <row r="73" spans="1:47" outlineLevel="1" x14ac:dyDescent="0.2">
      <c r="A73" s="13"/>
      <c r="B73" s="8">
        <v>56</v>
      </c>
      <c r="C73" s="28">
        <v>4672</v>
      </c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56"/>
    </row>
    <row r="74" spans="1:47" outlineLevel="1" x14ac:dyDescent="0.2">
      <c r="A74" s="13"/>
      <c r="B74" s="8">
        <v>57</v>
      </c>
      <c r="C74" s="28">
        <v>4732</v>
      </c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56"/>
    </row>
    <row r="75" spans="1:47" outlineLevel="1" x14ac:dyDescent="0.2">
      <c r="A75" s="13"/>
      <c r="B75" s="8">
        <v>58</v>
      </c>
      <c r="C75" s="28">
        <v>4793</v>
      </c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56"/>
    </row>
    <row r="76" spans="1:47" outlineLevel="1" x14ac:dyDescent="0.2">
      <c r="A76" s="13"/>
      <c r="B76" s="8">
        <v>59</v>
      </c>
      <c r="C76" s="28">
        <v>4856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56"/>
    </row>
    <row r="77" spans="1:47" outlineLevel="1" x14ac:dyDescent="0.2">
      <c r="A77" s="13"/>
      <c r="B77" s="8">
        <v>60</v>
      </c>
      <c r="C77" s="28">
        <v>4917</v>
      </c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56"/>
    </row>
    <row r="78" spans="1:47" outlineLevel="1" x14ac:dyDescent="0.2">
      <c r="A78" s="13"/>
      <c r="B78" s="8">
        <v>62</v>
      </c>
      <c r="C78" s="28">
        <v>5040</v>
      </c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56"/>
    </row>
    <row r="79" spans="1:47" outlineLevel="1" x14ac:dyDescent="0.2">
      <c r="A79" s="13"/>
      <c r="B79" s="8">
        <v>64</v>
      </c>
      <c r="C79" s="28">
        <v>5165</v>
      </c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56"/>
    </row>
    <row r="80" spans="1:47" outlineLevel="1" x14ac:dyDescent="0.2">
      <c r="A80" s="13"/>
      <c r="B80" s="8">
        <v>65</v>
      </c>
      <c r="C80" s="28">
        <v>5240</v>
      </c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56"/>
    </row>
    <row r="81" spans="1:47" outlineLevel="1" x14ac:dyDescent="0.2">
      <c r="A81" s="13"/>
      <c r="B81" s="8">
        <v>66</v>
      </c>
      <c r="C81" s="28">
        <v>5318</v>
      </c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56"/>
    </row>
    <row r="82" spans="1:47" outlineLevel="1" x14ac:dyDescent="0.2">
      <c r="A82" s="13"/>
      <c r="B82" s="8">
        <v>68</v>
      </c>
      <c r="C82" s="28">
        <v>5472</v>
      </c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56"/>
    </row>
    <row r="83" spans="1:47" outlineLevel="1" x14ac:dyDescent="0.2">
      <c r="A83" s="13"/>
      <c r="B83" s="8">
        <v>70</v>
      </c>
      <c r="C83" s="28">
        <v>5625</v>
      </c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56"/>
    </row>
    <row r="84" spans="1:47" outlineLevel="1" x14ac:dyDescent="0.2">
      <c r="A84" s="13"/>
      <c r="B84" s="8">
        <v>71</v>
      </c>
      <c r="C84" s="28">
        <v>5702</v>
      </c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56"/>
    </row>
    <row r="85" spans="1:47" outlineLevel="1" x14ac:dyDescent="0.2">
      <c r="A85" s="13"/>
      <c r="B85" s="8">
        <v>72</v>
      </c>
      <c r="C85" s="28">
        <v>5781</v>
      </c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56"/>
    </row>
    <row r="86" spans="1:47" outlineLevel="1" x14ac:dyDescent="0.2">
      <c r="A86" s="13"/>
      <c r="B86" s="8">
        <v>73</v>
      </c>
      <c r="C86" s="28">
        <v>5858</v>
      </c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56"/>
    </row>
    <row r="87" spans="1:47" outlineLevel="1" x14ac:dyDescent="0.2">
      <c r="A87" s="13"/>
      <c r="B87" s="8">
        <v>74</v>
      </c>
      <c r="C87" s="28">
        <v>5935</v>
      </c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56"/>
    </row>
    <row r="88" spans="1:47" outlineLevel="1" x14ac:dyDescent="0.2">
      <c r="A88" s="13"/>
      <c r="B88" s="8">
        <v>76</v>
      </c>
      <c r="C88" s="28">
        <v>6090</v>
      </c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56"/>
    </row>
    <row r="89" spans="1:47" outlineLevel="1" x14ac:dyDescent="0.2">
      <c r="A89" s="13"/>
      <c r="B89" s="8">
        <v>77</v>
      </c>
      <c r="C89" s="28">
        <v>6166</v>
      </c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56"/>
    </row>
    <row r="90" spans="1:47" outlineLevel="1" x14ac:dyDescent="0.2">
      <c r="A90" s="13"/>
      <c r="B90" s="8">
        <v>78</v>
      </c>
      <c r="C90" s="28">
        <v>6252</v>
      </c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56"/>
    </row>
    <row r="91" spans="1:47" outlineLevel="1" x14ac:dyDescent="0.2">
      <c r="A91" s="13"/>
      <c r="B91" s="8">
        <v>80</v>
      </c>
      <c r="C91" s="28">
        <v>6424</v>
      </c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56"/>
    </row>
    <row r="92" spans="1:47" outlineLevel="1" x14ac:dyDescent="0.2">
      <c r="A92" s="13"/>
      <c r="B92" s="8">
        <v>82</v>
      </c>
      <c r="C92" s="28">
        <v>6597</v>
      </c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56"/>
    </row>
    <row r="93" spans="1:47" outlineLevel="1" x14ac:dyDescent="0.2">
      <c r="A93" s="13"/>
      <c r="B93" s="8">
        <v>83</v>
      </c>
      <c r="C93" s="28">
        <v>6682</v>
      </c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56"/>
    </row>
    <row r="94" spans="1:47" outlineLevel="1" x14ac:dyDescent="0.2">
      <c r="A94" s="13"/>
      <c r="B94" s="8">
        <v>84</v>
      </c>
      <c r="C94" s="28">
        <v>6769</v>
      </c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56"/>
    </row>
    <row r="95" spans="1:47" outlineLevel="1" x14ac:dyDescent="0.2">
      <c r="A95" s="13"/>
      <c r="B95" s="8">
        <v>85</v>
      </c>
      <c r="C95" s="28">
        <v>6869</v>
      </c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56"/>
    </row>
    <row r="96" spans="1:47" outlineLevel="1" x14ac:dyDescent="0.2">
      <c r="A96" s="13"/>
      <c r="B96" s="8">
        <v>86</v>
      </c>
      <c r="C96" s="28">
        <v>6972</v>
      </c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56"/>
    </row>
    <row r="97" spans="1:47" outlineLevel="1" x14ac:dyDescent="0.2">
      <c r="A97" s="13"/>
      <c r="B97" s="8">
        <v>87</v>
      </c>
      <c r="C97" s="28">
        <v>7071</v>
      </c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56"/>
    </row>
    <row r="98" spans="1:47" outlineLevel="1" x14ac:dyDescent="0.2">
      <c r="A98" s="13"/>
      <c r="B98" s="8">
        <v>88</v>
      </c>
      <c r="C98" s="28">
        <v>7173</v>
      </c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56"/>
    </row>
    <row r="99" spans="1:47" outlineLevel="1" x14ac:dyDescent="0.2">
      <c r="A99" s="13"/>
      <c r="B99" s="8">
        <v>90</v>
      </c>
      <c r="C99" s="28">
        <v>7374</v>
      </c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56"/>
    </row>
    <row r="100" spans="1:47" outlineLevel="1" x14ac:dyDescent="0.2">
      <c r="A100" s="13"/>
      <c r="B100" s="8">
        <v>92</v>
      </c>
      <c r="C100" s="28">
        <v>7576</v>
      </c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56"/>
    </row>
    <row r="101" spans="1:47" outlineLevel="1" x14ac:dyDescent="0.2">
      <c r="A101" s="13"/>
      <c r="B101" s="8">
        <v>94</v>
      </c>
      <c r="C101" s="28">
        <v>7779</v>
      </c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56"/>
    </row>
    <row r="102" spans="1:47" outlineLevel="1" x14ac:dyDescent="0.2">
      <c r="A102" s="13"/>
      <c r="B102" s="8">
        <v>95</v>
      </c>
      <c r="C102" s="28">
        <v>7880</v>
      </c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56"/>
    </row>
    <row r="103" spans="1:47" outlineLevel="1" x14ac:dyDescent="0.2">
      <c r="A103" s="13"/>
      <c r="B103" s="8">
        <v>96</v>
      </c>
      <c r="C103" s="28">
        <v>7982</v>
      </c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56"/>
    </row>
    <row r="104" spans="1:47" outlineLevel="1" x14ac:dyDescent="0.2">
      <c r="A104" s="13"/>
      <c r="B104" s="8">
        <v>97</v>
      </c>
      <c r="C104" s="28">
        <v>8083</v>
      </c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56"/>
    </row>
    <row r="105" spans="1:47" outlineLevel="1" x14ac:dyDescent="0.2">
      <c r="A105" s="13"/>
      <c r="B105" s="8">
        <v>98</v>
      </c>
      <c r="C105" s="28">
        <v>8184</v>
      </c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56"/>
    </row>
    <row r="106" spans="1:47" outlineLevel="1" x14ac:dyDescent="0.2">
      <c r="A106" s="13"/>
      <c r="B106" s="8">
        <v>99</v>
      </c>
      <c r="C106" s="28">
        <v>8287</v>
      </c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56"/>
    </row>
    <row r="107" spans="1:47" outlineLevel="1" x14ac:dyDescent="0.2">
      <c r="A107" s="13"/>
      <c r="B107" s="8">
        <v>100</v>
      </c>
      <c r="C107" s="28">
        <v>8388</v>
      </c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56"/>
    </row>
    <row r="108" spans="1:47" outlineLevel="1" x14ac:dyDescent="0.2">
      <c r="A108" s="272" t="s">
        <v>139</v>
      </c>
      <c r="B108" s="8">
        <v>0</v>
      </c>
      <c r="C108" s="28">
        <v>4808</v>
      </c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56"/>
    </row>
    <row r="109" spans="1:47" outlineLevel="1" x14ac:dyDescent="0.2">
      <c r="A109" s="231"/>
      <c r="B109" s="8">
        <v>1</v>
      </c>
      <c r="C109" s="28">
        <v>5408</v>
      </c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56"/>
    </row>
    <row r="110" spans="1:47" outlineLevel="1" x14ac:dyDescent="0.2">
      <c r="A110" s="231"/>
      <c r="B110" s="8">
        <v>2</v>
      </c>
      <c r="C110" s="28">
        <v>6007</v>
      </c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56"/>
    </row>
    <row r="111" spans="1:47" outlineLevel="1" x14ac:dyDescent="0.2">
      <c r="A111" s="231"/>
      <c r="B111" s="8">
        <v>3</v>
      </c>
      <c r="C111" s="28">
        <v>6604</v>
      </c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89"/>
      <c r="AT111" s="189"/>
      <c r="AU111" s="156"/>
    </row>
    <row r="112" spans="1:47" outlineLevel="1" x14ac:dyDescent="0.2">
      <c r="A112" s="231"/>
      <c r="B112" s="8">
        <v>4</v>
      </c>
      <c r="C112" s="28">
        <v>7205</v>
      </c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  <c r="AQ112" s="189"/>
      <c r="AR112" s="189"/>
      <c r="AS112" s="189"/>
      <c r="AT112" s="189"/>
      <c r="AU112" s="156"/>
    </row>
    <row r="113" spans="1:47" outlineLevel="1" x14ac:dyDescent="0.2">
      <c r="A113" s="231"/>
      <c r="B113" s="8">
        <v>5</v>
      </c>
      <c r="C113" s="28">
        <v>7804</v>
      </c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  <c r="AK113" s="189"/>
      <c r="AL113" s="189"/>
      <c r="AM113" s="189"/>
      <c r="AN113" s="189"/>
      <c r="AO113" s="189"/>
      <c r="AP113" s="189"/>
      <c r="AQ113" s="189"/>
      <c r="AR113" s="189"/>
      <c r="AS113" s="189"/>
      <c r="AT113" s="189"/>
      <c r="AU113" s="156"/>
    </row>
    <row r="114" spans="1:47" outlineLevel="1" x14ac:dyDescent="0.2">
      <c r="A114" s="232"/>
      <c r="B114" s="63">
        <v>6</v>
      </c>
      <c r="C114" s="28">
        <v>8402</v>
      </c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56"/>
    </row>
    <row r="115" spans="1:47" s="2" customFormat="1" x14ac:dyDescent="0.2">
      <c r="A115" s="9" t="s">
        <v>197</v>
      </c>
      <c r="B115" s="10"/>
      <c r="C115" s="55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157"/>
    </row>
    <row r="116" spans="1:47" s="2" customFormat="1" x14ac:dyDescent="0.2">
      <c r="A116" s="7" t="s">
        <v>191</v>
      </c>
      <c r="B116" s="7"/>
      <c r="C116" s="47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57"/>
    </row>
    <row r="117" spans="1:47" s="2" customFormat="1" x14ac:dyDescent="0.2">
      <c r="A117" s="28" t="s">
        <v>0</v>
      </c>
      <c r="B117" s="28"/>
      <c r="C117" s="19"/>
      <c r="D117" s="178">
        <f>SUMPRODUCT((D7:D114/156.5),$C$7:$C$114)</f>
        <v>0</v>
      </c>
      <c r="E117" s="178">
        <f>SUMPRODUCT((E7:E114/156.5),$C$7:$C$114)</f>
        <v>0</v>
      </c>
      <c r="F117" s="178">
        <f>SUMPRODUCT((F7:F114/156.5),$C$7:$C$114)</f>
        <v>0</v>
      </c>
      <c r="G117" s="178">
        <f>SUMPRODUCT((G7:G114/156.5),$C$7:$C$114)</f>
        <v>0</v>
      </c>
      <c r="H117" s="178">
        <f>SUMPRODUCT((H7:H114/156.5),$C$7:$C$114)</f>
        <v>0</v>
      </c>
      <c r="I117" s="178">
        <f>SUMPRODUCT((I7:I114/156.5),$C$7:$C$114)</f>
        <v>0</v>
      </c>
      <c r="J117" s="178">
        <f>SUMPRODUCT((J7:J114/156.5),$C$7:$C$114)</f>
        <v>0</v>
      </c>
      <c r="K117" s="178">
        <f>SUMPRODUCT((K7:K114/156.5),$C$7:$C$114)</f>
        <v>0</v>
      </c>
      <c r="L117" s="178">
        <f>SUMPRODUCT((L7:L114/156.5),$C$7:$C$114)</f>
        <v>0</v>
      </c>
      <c r="M117" s="178">
        <f>SUMPRODUCT((M7:M114/156.5),$C$7:$C$114)</f>
        <v>0</v>
      </c>
      <c r="N117" s="178">
        <f>SUMPRODUCT((N7:N114/156.5),$C$7:$C$114)</f>
        <v>0</v>
      </c>
      <c r="O117" s="178">
        <f>SUMPRODUCT((O7:O114/156.5),$C$7:$C$114)</f>
        <v>0</v>
      </c>
      <c r="P117" s="178">
        <f>SUMPRODUCT((P7:P114/156.5),$C$7:$C$114)</f>
        <v>0</v>
      </c>
      <c r="Q117" s="178">
        <f>SUMPRODUCT((Q7:Q114/156.5),$C$7:$C$114)</f>
        <v>0</v>
      </c>
      <c r="R117" s="178">
        <f>SUMPRODUCT((R7:R114/156.5),$C$7:$C$114)</f>
        <v>0</v>
      </c>
      <c r="S117" s="178">
        <f>SUMPRODUCT((S7:S114/156.5),$C$7:$C$114)</f>
        <v>0</v>
      </c>
      <c r="T117" s="178">
        <f>SUMPRODUCT((T7:T114/156.5),$C$7:$C$114)</f>
        <v>0</v>
      </c>
      <c r="U117" s="178">
        <f>SUMPRODUCT((U7:U114/156.5),$C$7:$C$114)</f>
        <v>0</v>
      </c>
      <c r="V117" s="178">
        <f>SUMPRODUCT((V7:V114/156.5),$C$7:$C$114)</f>
        <v>0</v>
      </c>
      <c r="W117" s="178">
        <f>SUMPRODUCT((W7:W114/156.5),$C$7:$C$114)</f>
        <v>0</v>
      </c>
      <c r="X117" s="178">
        <f>SUMPRODUCT((X7:X114/156.5),$C$7:$C$114)</f>
        <v>0</v>
      </c>
      <c r="Y117" s="178">
        <f>SUMPRODUCT((Y7:Y114/156.5),$C$7:$C$114)</f>
        <v>0</v>
      </c>
      <c r="Z117" s="178">
        <f>SUMPRODUCT((Z7:Z114/156.5),$C$7:$C$114)</f>
        <v>0</v>
      </c>
      <c r="AA117" s="178">
        <f>SUMPRODUCT((AA7:AA114/156.5),$C$7:$C$114)</f>
        <v>0</v>
      </c>
      <c r="AB117" s="178">
        <f>SUMPRODUCT((AB7:AB114/156.5),$C$7:$C$114)</f>
        <v>0</v>
      </c>
      <c r="AC117" s="178">
        <f>SUMPRODUCT((AC7:AC114/156.5),$C$7:$C$114)</f>
        <v>0</v>
      </c>
      <c r="AD117" s="178">
        <f>SUMPRODUCT((AD7:AD114/156.5),$C$7:$C$114)</f>
        <v>0</v>
      </c>
      <c r="AE117" s="178">
        <f>SUMPRODUCT((AE7:AE114/156.5),$C$7:$C$114)</f>
        <v>0</v>
      </c>
      <c r="AF117" s="178">
        <f>SUMPRODUCT((AF7:AF114/156.5),$C$7:$C$114)</f>
        <v>0</v>
      </c>
      <c r="AG117" s="178">
        <f>SUMPRODUCT((AG7:AG114/156.5),$C$7:$C$114)</f>
        <v>0</v>
      </c>
      <c r="AH117" s="178">
        <f>SUMPRODUCT((AH7:AH114/156.5),$C$7:$C$114)</f>
        <v>0</v>
      </c>
      <c r="AI117" s="178">
        <f>SUMPRODUCT((AI7:AI114/156.5),$C$7:$C$114)</f>
        <v>0</v>
      </c>
      <c r="AJ117" s="178">
        <f>SUMPRODUCT((AJ7:AJ114/156.5),$C$7:$C$114)</f>
        <v>0</v>
      </c>
      <c r="AK117" s="178">
        <f>SUMPRODUCT((AK7:AK114/156.5),$C$7:$C$114)</f>
        <v>0</v>
      </c>
      <c r="AL117" s="178">
        <f>SUMPRODUCT((AL7:AL114/156.5),$C$7:$C$114)</f>
        <v>0</v>
      </c>
      <c r="AM117" s="178">
        <f>SUMPRODUCT((AM7:AM114/156.5),$C$7:$C$114)</f>
        <v>0</v>
      </c>
      <c r="AN117" s="178">
        <f>SUMPRODUCT((AN7:AN114/156.5),$C$7:$C$114)</f>
        <v>0</v>
      </c>
      <c r="AO117" s="178">
        <f>SUMPRODUCT((AO7:AO114/156.5),$C$7:$C$114)</f>
        <v>0</v>
      </c>
      <c r="AP117" s="178">
        <f>SUMPRODUCT((AP7:AP114/156.5),$C$7:$C$114)</f>
        <v>0</v>
      </c>
      <c r="AQ117" s="178">
        <f>SUMPRODUCT((AQ7:AQ114/156.5),$C$7:$C$114)</f>
        <v>0</v>
      </c>
      <c r="AR117" s="178">
        <f>SUMPRODUCT((AR7:AR114/156.5),$C$7:$C$114)</f>
        <v>0</v>
      </c>
      <c r="AS117" s="178">
        <f>SUMPRODUCT((AS7:AS114/156.5),$C$7:$C$114)</f>
        <v>0</v>
      </c>
      <c r="AT117" s="178">
        <f>SUMPRODUCT((AT7:AT114/156.5),$C$7:$C$114)</f>
        <v>0</v>
      </c>
      <c r="AU117" s="157"/>
    </row>
    <row r="118" spans="1:47" x14ac:dyDescent="0.2">
      <c r="A118" s="28" t="s">
        <v>23</v>
      </c>
      <c r="B118" s="28"/>
      <c r="C118" s="19">
        <v>0.08</v>
      </c>
      <c r="D118" s="179">
        <f>SUM(D116:D117)*$C$118</f>
        <v>0</v>
      </c>
      <c r="E118" s="179">
        <f t="shared" ref="E118:AT118" si="0">SUM(E116:E117)*$C$118</f>
        <v>0</v>
      </c>
      <c r="F118" s="179">
        <f t="shared" si="0"/>
        <v>0</v>
      </c>
      <c r="G118" s="179">
        <f t="shared" si="0"/>
        <v>0</v>
      </c>
      <c r="H118" s="179">
        <f t="shared" si="0"/>
        <v>0</v>
      </c>
      <c r="I118" s="179">
        <f t="shared" si="0"/>
        <v>0</v>
      </c>
      <c r="J118" s="179">
        <f t="shared" si="0"/>
        <v>0</v>
      </c>
      <c r="K118" s="179">
        <f t="shared" si="0"/>
        <v>0</v>
      </c>
      <c r="L118" s="179">
        <f t="shared" si="0"/>
        <v>0</v>
      </c>
      <c r="M118" s="179">
        <f t="shared" si="0"/>
        <v>0</v>
      </c>
      <c r="N118" s="179">
        <f t="shared" si="0"/>
        <v>0</v>
      </c>
      <c r="O118" s="179">
        <f t="shared" si="0"/>
        <v>0</v>
      </c>
      <c r="P118" s="179">
        <f t="shared" si="0"/>
        <v>0</v>
      </c>
      <c r="Q118" s="179">
        <f t="shared" si="0"/>
        <v>0</v>
      </c>
      <c r="R118" s="179">
        <f t="shared" si="0"/>
        <v>0</v>
      </c>
      <c r="S118" s="179">
        <f t="shared" si="0"/>
        <v>0</v>
      </c>
      <c r="T118" s="179">
        <f t="shared" si="0"/>
        <v>0</v>
      </c>
      <c r="U118" s="179">
        <f t="shared" si="0"/>
        <v>0</v>
      </c>
      <c r="V118" s="179">
        <f t="shared" si="0"/>
        <v>0</v>
      </c>
      <c r="W118" s="179">
        <f t="shared" si="0"/>
        <v>0</v>
      </c>
      <c r="X118" s="179">
        <f t="shared" si="0"/>
        <v>0</v>
      </c>
      <c r="Y118" s="179">
        <f t="shared" si="0"/>
        <v>0</v>
      </c>
      <c r="Z118" s="179">
        <f t="shared" si="0"/>
        <v>0</v>
      </c>
      <c r="AA118" s="179">
        <f t="shared" si="0"/>
        <v>0</v>
      </c>
      <c r="AB118" s="179">
        <f t="shared" si="0"/>
        <v>0</v>
      </c>
      <c r="AC118" s="179">
        <f t="shared" si="0"/>
        <v>0</v>
      </c>
      <c r="AD118" s="179">
        <f t="shared" si="0"/>
        <v>0</v>
      </c>
      <c r="AE118" s="179">
        <f t="shared" si="0"/>
        <v>0</v>
      </c>
      <c r="AF118" s="179">
        <f t="shared" si="0"/>
        <v>0</v>
      </c>
      <c r="AG118" s="179">
        <f t="shared" si="0"/>
        <v>0</v>
      </c>
      <c r="AH118" s="179">
        <f t="shared" si="0"/>
        <v>0</v>
      </c>
      <c r="AI118" s="179">
        <f t="shared" si="0"/>
        <v>0</v>
      </c>
      <c r="AJ118" s="179">
        <f t="shared" si="0"/>
        <v>0</v>
      </c>
      <c r="AK118" s="179">
        <f t="shared" si="0"/>
        <v>0</v>
      </c>
      <c r="AL118" s="179">
        <f t="shared" si="0"/>
        <v>0</v>
      </c>
      <c r="AM118" s="179">
        <f t="shared" si="0"/>
        <v>0</v>
      </c>
      <c r="AN118" s="179">
        <f t="shared" si="0"/>
        <v>0</v>
      </c>
      <c r="AO118" s="179">
        <f t="shared" si="0"/>
        <v>0</v>
      </c>
      <c r="AP118" s="179">
        <f t="shared" si="0"/>
        <v>0</v>
      </c>
      <c r="AQ118" s="179">
        <f t="shared" si="0"/>
        <v>0</v>
      </c>
      <c r="AR118" s="179">
        <f t="shared" si="0"/>
        <v>0</v>
      </c>
      <c r="AS118" s="179">
        <f t="shared" si="0"/>
        <v>0</v>
      </c>
      <c r="AT118" s="179">
        <f t="shared" si="0"/>
        <v>0</v>
      </c>
      <c r="AU118" s="156"/>
    </row>
    <row r="119" spans="1:47" s="26" customFormat="1" x14ac:dyDescent="0.2">
      <c r="A119" s="28" t="s">
        <v>37</v>
      </c>
      <c r="B119" s="28"/>
      <c r="C119" s="24">
        <v>6.7500000000000004E-2</v>
      </c>
      <c r="D119" s="179">
        <f>SUM(D116:D117)*$C$119</f>
        <v>0</v>
      </c>
      <c r="E119" s="179">
        <f t="shared" ref="E119:AT119" si="1">SUM(E116:E117)*$C$119</f>
        <v>0</v>
      </c>
      <c r="F119" s="179">
        <f t="shared" si="1"/>
        <v>0</v>
      </c>
      <c r="G119" s="179">
        <f t="shared" si="1"/>
        <v>0</v>
      </c>
      <c r="H119" s="179">
        <f t="shared" si="1"/>
        <v>0</v>
      </c>
      <c r="I119" s="179">
        <f t="shared" si="1"/>
        <v>0</v>
      </c>
      <c r="J119" s="179">
        <f t="shared" si="1"/>
        <v>0</v>
      </c>
      <c r="K119" s="179">
        <f t="shared" si="1"/>
        <v>0</v>
      </c>
      <c r="L119" s="179">
        <f t="shared" si="1"/>
        <v>0</v>
      </c>
      <c r="M119" s="179">
        <f t="shared" si="1"/>
        <v>0</v>
      </c>
      <c r="N119" s="179">
        <f t="shared" si="1"/>
        <v>0</v>
      </c>
      <c r="O119" s="179">
        <f t="shared" si="1"/>
        <v>0</v>
      </c>
      <c r="P119" s="179">
        <f t="shared" si="1"/>
        <v>0</v>
      </c>
      <c r="Q119" s="179">
        <f t="shared" si="1"/>
        <v>0</v>
      </c>
      <c r="R119" s="179">
        <f t="shared" si="1"/>
        <v>0</v>
      </c>
      <c r="S119" s="179">
        <f t="shared" si="1"/>
        <v>0</v>
      </c>
      <c r="T119" s="179">
        <f t="shared" si="1"/>
        <v>0</v>
      </c>
      <c r="U119" s="179">
        <f t="shared" si="1"/>
        <v>0</v>
      </c>
      <c r="V119" s="179">
        <f t="shared" si="1"/>
        <v>0</v>
      </c>
      <c r="W119" s="179">
        <f t="shared" si="1"/>
        <v>0</v>
      </c>
      <c r="X119" s="179">
        <f t="shared" si="1"/>
        <v>0</v>
      </c>
      <c r="Y119" s="179">
        <f t="shared" si="1"/>
        <v>0</v>
      </c>
      <c r="Z119" s="179">
        <f t="shared" si="1"/>
        <v>0</v>
      </c>
      <c r="AA119" s="179">
        <f t="shared" si="1"/>
        <v>0</v>
      </c>
      <c r="AB119" s="179">
        <f t="shared" si="1"/>
        <v>0</v>
      </c>
      <c r="AC119" s="179">
        <f t="shared" si="1"/>
        <v>0</v>
      </c>
      <c r="AD119" s="179">
        <f t="shared" si="1"/>
        <v>0</v>
      </c>
      <c r="AE119" s="179">
        <f t="shared" si="1"/>
        <v>0</v>
      </c>
      <c r="AF119" s="179">
        <f t="shared" si="1"/>
        <v>0</v>
      </c>
      <c r="AG119" s="179">
        <f t="shared" si="1"/>
        <v>0</v>
      </c>
      <c r="AH119" s="179">
        <f t="shared" si="1"/>
        <v>0</v>
      </c>
      <c r="AI119" s="179">
        <f t="shared" si="1"/>
        <v>0</v>
      </c>
      <c r="AJ119" s="179">
        <f t="shared" si="1"/>
        <v>0</v>
      </c>
      <c r="AK119" s="179">
        <f t="shared" si="1"/>
        <v>0</v>
      </c>
      <c r="AL119" s="179">
        <f t="shared" si="1"/>
        <v>0</v>
      </c>
      <c r="AM119" s="179">
        <f t="shared" si="1"/>
        <v>0</v>
      </c>
      <c r="AN119" s="179">
        <f t="shared" si="1"/>
        <v>0</v>
      </c>
      <c r="AO119" s="179">
        <f t="shared" si="1"/>
        <v>0</v>
      </c>
      <c r="AP119" s="179">
        <f t="shared" si="1"/>
        <v>0</v>
      </c>
      <c r="AQ119" s="179">
        <f t="shared" si="1"/>
        <v>0</v>
      </c>
      <c r="AR119" s="179">
        <f t="shared" si="1"/>
        <v>0</v>
      </c>
      <c r="AS119" s="179">
        <f t="shared" si="1"/>
        <v>0</v>
      </c>
      <c r="AT119" s="179">
        <f t="shared" si="1"/>
        <v>0</v>
      </c>
      <c r="AU119" s="158"/>
    </row>
    <row r="120" spans="1:47" s="26" customFormat="1" x14ac:dyDescent="0.2">
      <c r="A120" s="28" t="s">
        <v>195</v>
      </c>
      <c r="B120" s="28"/>
      <c r="C120" s="19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58"/>
    </row>
    <row r="121" spans="1:47" s="26" customFormat="1" x14ac:dyDescent="0.2">
      <c r="A121" s="28" t="s">
        <v>194</v>
      </c>
      <c r="B121" s="28"/>
      <c r="C121" s="19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58"/>
    </row>
    <row r="122" spans="1:47" s="26" customFormat="1" x14ac:dyDescent="0.2">
      <c r="A122" s="30" t="s">
        <v>238</v>
      </c>
      <c r="B122" s="30"/>
      <c r="C122" s="34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275"/>
      <c r="U122" s="275"/>
      <c r="V122" s="275"/>
      <c r="W122" s="275"/>
      <c r="X122" s="275"/>
      <c r="Y122" s="275"/>
      <c r="Z122" s="275"/>
      <c r="AA122" s="275"/>
      <c r="AB122" s="275"/>
      <c r="AC122" s="275"/>
      <c r="AD122" s="275"/>
      <c r="AE122" s="275"/>
      <c r="AF122" s="275"/>
      <c r="AG122" s="275"/>
      <c r="AH122" s="275"/>
      <c r="AI122" s="275"/>
      <c r="AJ122" s="275"/>
      <c r="AK122" s="275"/>
      <c r="AL122" s="275"/>
      <c r="AM122" s="275"/>
      <c r="AN122" s="275"/>
      <c r="AO122" s="275"/>
      <c r="AP122" s="275"/>
      <c r="AQ122" s="275"/>
      <c r="AR122" s="275"/>
      <c r="AS122" s="275"/>
      <c r="AT122" s="275"/>
      <c r="AU122" s="158"/>
    </row>
    <row r="123" spans="1:47" s="26" customFormat="1" x14ac:dyDescent="0.2">
      <c r="A123" s="30" t="s">
        <v>72</v>
      </c>
      <c r="B123" s="30"/>
      <c r="C123" s="34"/>
      <c r="D123" s="180">
        <f>SUM(D116:D122)</f>
        <v>0</v>
      </c>
      <c r="E123" s="180">
        <f t="shared" ref="E123:AT123" si="2">SUM(E116:E122)</f>
        <v>0</v>
      </c>
      <c r="F123" s="180">
        <f t="shared" si="2"/>
        <v>0</v>
      </c>
      <c r="G123" s="180">
        <f t="shared" si="2"/>
        <v>0</v>
      </c>
      <c r="H123" s="180">
        <f t="shared" si="2"/>
        <v>0</v>
      </c>
      <c r="I123" s="180">
        <f t="shared" si="2"/>
        <v>0</v>
      </c>
      <c r="J123" s="180">
        <f t="shared" si="2"/>
        <v>0</v>
      </c>
      <c r="K123" s="180">
        <f t="shared" si="2"/>
        <v>0</v>
      </c>
      <c r="L123" s="180">
        <f t="shared" si="2"/>
        <v>0</v>
      </c>
      <c r="M123" s="180">
        <f t="shared" si="2"/>
        <v>0</v>
      </c>
      <c r="N123" s="180">
        <f t="shared" si="2"/>
        <v>0</v>
      </c>
      <c r="O123" s="180">
        <f t="shared" si="2"/>
        <v>0</v>
      </c>
      <c r="P123" s="180">
        <f t="shared" si="2"/>
        <v>0</v>
      </c>
      <c r="Q123" s="180">
        <f t="shared" si="2"/>
        <v>0</v>
      </c>
      <c r="R123" s="180">
        <f t="shared" si="2"/>
        <v>0</v>
      </c>
      <c r="S123" s="180">
        <f t="shared" si="2"/>
        <v>0</v>
      </c>
      <c r="T123" s="180">
        <f t="shared" si="2"/>
        <v>0</v>
      </c>
      <c r="U123" s="180">
        <f t="shared" si="2"/>
        <v>0</v>
      </c>
      <c r="V123" s="180">
        <f t="shared" si="2"/>
        <v>0</v>
      </c>
      <c r="W123" s="180">
        <f t="shared" si="2"/>
        <v>0</v>
      </c>
      <c r="X123" s="180">
        <f t="shared" si="2"/>
        <v>0</v>
      </c>
      <c r="Y123" s="180">
        <f t="shared" si="2"/>
        <v>0</v>
      </c>
      <c r="Z123" s="180">
        <f t="shared" si="2"/>
        <v>0</v>
      </c>
      <c r="AA123" s="180">
        <f t="shared" si="2"/>
        <v>0</v>
      </c>
      <c r="AB123" s="180">
        <f t="shared" si="2"/>
        <v>0</v>
      </c>
      <c r="AC123" s="180">
        <f t="shared" si="2"/>
        <v>0</v>
      </c>
      <c r="AD123" s="180">
        <f t="shared" si="2"/>
        <v>0</v>
      </c>
      <c r="AE123" s="180">
        <f t="shared" si="2"/>
        <v>0</v>
      </c>
      <c r="AF123" s="180">
        <f t="shared" si="2"/>
        <v>0</v>
      </c>
      <c r="AG123" s="180">
        <f t="shared" si="2"/>
        <v>0</v>
      </c>
      <c r="AH123" s="180">
        <f t="shared" si="2"/>
        <v>0</v>
      </c>
      <c r="AI123" s="180">
        <f t="shared" si="2"/>
        <v>0</v>
      </c>
      <c r="AJ123" s="180">
        <f t="shared" si="2"/>
        <v>0</v>
      </c>
      <c r="AK123" s="180">
        <f t="shared" si="2"/>
        <v>0</v>
      </c>
      <c r="AL123" s="180">
        <f t="shared" si="2"/>
        <v>0</v>
      </c>
      <c r="AM123" s="180">
        <f t="shared" si="2"/>
        <v>0</v>
      </c>
      <c r="AN123" s="180">
        <f t="shared" si="2"/>
        <v>0</v>
      </c>
      <c r="AO123" s="180">
        <f t="shared" si="2"/>
        <v>0</v>
      </c>
      <c r="AP123" s="180">
        <f t="shared" si="2"/>
        <v>0</v>
      </c>
      <c r="AQ123" s="180">
        <f t="shared" si="2"/>
        <v>0</v>
      </c>
      <c r="AR123" s="180">
        <f t="shared" si="2"/>
        <v>0</v>
      </c>
      <c r="AS123" s="180">
        <f t="shared" si="2"/>
        <v>0</v>
      </c>
      <c r="AT123" s="180">
        <f t="shared" si="2"/>
        <v>0</v>
      </c>
      <c r="AU123" s="158"/>
    </row>
    <row r="124" spans="1:47" s="26" customFormat="1" x14ac:dyDescent="0.2">
      <c r="A124" s="165" t="s">
        <v>138</v>
      </c>
      <c r="B124" s="166"/>
      <c r="C124" s="167"/>
      <c r="D124" s="226">
        <f>SUM(D7:D114)</f>
        <v>0</v>
      </c>
      <c r="E124" s="226">
        <f>SUM(E7:E114)</f>
        <v>0</v>
      </c>
      <c r="F124" s="226">
        <f>SUM(F7:F114)</f>
        <v>0</v>
      </c>
      <c r="G124" s="226">
        <f>SUM(G7:G114)</f>
        <v>0</v>
      </c>
      <c r="H124" s="226">
        <f>SUM(H7:H114)</f>
        <v>0</v>
      </c>
      <c r="I124" s="226">
        <f>SUM(I7:I114)</f>
        <v>0</v>
      </c>
      <c r="J124" s="226">
        <f>SUM(J7:J114)</f>
        <v>0</v>
      </c>
      <c r="K124" s="226">
        <f>SUM(K7:K114)</f>
        <v>0</v>
      </c>
      <c r="L124" s="226">
        <f>SUM(L7:L114)</f>
        <v>0</v>
      </c>
      <c r="M124" s="226">
        <f>SUM(M7:M114)</f>
        <v>0</v>
      </c>
      <c r="N124" s="226">
        <f>SUM(N7:N114)</f>
        <v>0</v>
      </c>
      <c r="O124" s="226">
        <f>SUM(O7:O114)</f>
        <v>0</v>
      </c>
      <c r="P124" s="226">
        <f>SUM(P7:P114)</f>
        <v>0</v>
      </c>
      <c r="Q124" s="226">
        <f>SUM(Q7:Q114)</f>
        <v>0</v>
      </c>
      <c r="R124" s="226">
        <f>SUM(R7:R114)</f>
        <v>0</v>
      </c>
      <c r="S124" s="226">
        <f>SUM(S7:S114)</f>
        <v>0</v>
      </c>
      <c r="T124" s="226">
        <f>SUM(T7:T114)</f>
        <v>0</v>
      </c>
      <c r="U124" s="226">
        <f>SUM(U7:U114)</f>
        <v>0</v>
      </c>
      <c r="V124" s="226">
        <f>SUM(V7:V114)</f>
        <v>0</v>
      </c>
      <c r="W124" s="226">
        <f>SUM(W7:W114)</f>
        <v>0</v>
      </c>
      <c r="X124" s="226">
        <f>SUM(X7:X114)</f>
        <v>0</v>
      </c>
      <c r="Y124" s="226">
        <f>SUM(Y7:Y114)</f>
        <v>0</v>
      </c>
      <c r="Z124" s="226">
        <f>SUM(Z7:Z114)</f>
        <v>0</v>
      </c>
      <c r="AA124" s="226">
        <f>SUM(AA7:AA114)</f>
        <v>0</v>
      </c>
      <c r="AB124" s="226">
        <f>SUM(AB7:AB114)</f>
        <v>0</v>
      </c>
      <c r="AC124" s="226">
        <f>SUM(AC7:AC114)</f>
        <v>0</v>
      </c>
      <c r="AD124" s="226">
        <f>SUM(AD7:AD114)</f>
        <v>0</v>
      </c>
      <c r="AE124" s="226">
        <f>SUM(AE7:AE114)</f>
        <v>0</v>
      </c>
      <c r="AF124" s="226">
        <f>SUM(AF7:AF114)</f>
        <v>0</v>
      </c>
      <c r="AG124" s="226">
        <f>SUM(AG7:AG114)</f>
        <v>0</v>
      </c>
      <c r="AH124" s="226">
        <f>SUM(AH7:AH114)</f>
        <v>0</v>
      </c>
      <c r="AI124" s="226">
        <f>SUM(AI7:AI114)</f>
        <v>0</v>
      </c>
      <c r="AJ124" s="226">
        <f>SUM(AJ7:AJ114)</f>
        <v>0</v>
      </c>
      <c r="AK124" s="226">
        <f>SUM(AK7:AK114)</f>
        <v>0</v>
      </c>
      <c r="AL124" s="226">
        <f>SUM(AL7:AL114)</f>
        <v>0</v>
      </c>
      <c r="AM124" s="226">
        <f>SUM(AM7:AM114)</f>
        <v>0</v>
      </c>
      <c r="AN124" s="226">
        <f>SUM(AN7:AN114)</f>
        <v>0</v>
      </c>
      <c r="AO124" s="226">
        <f>SUM(AO7:AO114)</f>
        <v>0</v>
      </c>
      <c r="AP124" s="226">
        <f>SUM(AP7:AP114)</f>
        <v>0</v>
      </c>
      <c r="AQ124" s="226">
        <f>SUM(AQ7:AQ114)</f>
        <v>0</v>
      </c>
      <c r="AR124" s="226">
        <f>SUM(AR7:AR114)</f>
        <v>0</v>
      </c>
      <c r="AS124" s="226">
        <f>SUM(AS7:AS114)</f>
        <v>0</v>
      </c>
      <c r="AT124" s="226">
        <f>SUM(AT7:AT114)</f>
        <v>0</v>
      </c>
      <c r="AU124" s="158"/>
    </row>
    <row r="125" spans="1:47" s="26" customFormat="1" x14ac:dyDescent="0.2">
      <c r="A125" s="8" t="s">
        <v>208</v>
      </c>
      <c r="B125" s="8"/>
      <c r="C125" s="152">
        <v>1878</v>
      </c>
      <c r="D125" s="174">
        <f>D124/$C$125</f>
        <v>0</v>
      </c>
      <c r="E125" s="174">
        <f t="shared" ref="E125:AT125" si="3">E124/$C$125</f>
        <v>0</v>
      </c>
      <c r="F125" s="174">
        <f t="shared" si="3"/>
        <v>0</v>
      </c>
      <c r="G125" s="174">
        <f t="shared" si="3"/>
        <v>0</v>
      </c>
      <c r="H125" s="174">
        <f t="shared" si="3"/>
        <v>0</v>
      </c>
      <c r="I125" s="174">
        <f t="shared" si="3"/>
        <v>0</v>
      </c>
      <c r="J125" s="174">
        <f t="shared" si="3"/>
        <v>0</v>
      </c>
      <c r="K125" s="174">
        <f t="shared" si="3"/>
        <v>0</v>
      </c>
      <c r="L125" s="174">
        <f t="shared" si="3"/>
        <v>0</v>
      </c>
      <c r="M125" s="174">
        <f t="shared" si="3"/>
        <v>0</v>
      </c>
      <c r="N125" s="174">
        <f t="shared" si="3"/>
        <v>0</v>
      </c>
      <c r="O125" s="174">
        <f t="shared" si="3"/>
        <v>0</v>
      </c>
      <c r="P125" s="174">
        <f t="shared" si="3"/>
        <v>0</v>
      </c>
      <c r="Q125" s="174">
        <f t="shared" si="3"/>
        <v>0</v>
      </c>
      <c r="R125" s="174">
        <f t="shared" si="3"/>
        <v>0</v>
      </c>
      <c r="S125" s="174">
        <f t="shared" si="3"/>
        <v>0</v>
      </c>
      <c r="T125" s="174">
        <f t="shared" si="3"/>
        <v>0</v>
      </c>
      <c r="U125" s="174">
        <f t="shared" si="3"/>
        <v>0</v>
      </c>
      <c r="V125" s="174">
        <f t="shared" si="3"/>
        <v>0</v>
      </c>
      <c r="W125" s="174">
        <f t="shared" si="3"/>
        <v>0</v>
      </c>
      <c r="X125" s="174">
        <f t="shared" si="3"/>
        <v>0</v>
      </c>
      <c r="Y125" s="174">
        <f t="shared" si="3"/>
        <v>0</v>
      </c>
      <c r="Z125" s="174">
        <f t="shared" si="3"/>
        <v>0</v>
      </c>
      <c r="AA125" s="174">
        <f t="shared" si="3"/>
        <v>0</v>
      </c>
      <c r="AB125" s="174">
        <f t="shared" si="3"/>
        <v>0</v>
      </c>
      <c r="AC125" s="174">
        <f t="shared" si="3"/>
        <v>0</v>
      </c>
      <c r="AD125" s="174">
        <f t="shared" si="3"/>
        <v>0</v>
      </c>
      <c r="AE125" s="174">
        <f t="shared" si="3"/>
        <v>0</v>
      </c>
      <c r="AF125" s="174">
        <f t="shared" si="3"/>
        <v>0</v>
      </c>
      <c r="AG125" s="174">
        <f t="shared" si="3"/>
        <v>0</v>
      </c>
      <c r="AH125" s="174">
        <f t="shared" si="3"/>
        <v>0</v>
      </c>
      <c r="AI125" s="174">
        <f t="shared" si="3"/>
        <v>0</v>
      </c>
      <c r="AJ125" s="174">
        <f t="shared" si="3"/>
        <v>0</v>
      </c>
      <c r="AK125" s="174">
        <f t="shared" si="3"/>
        <v>0</v>
      </c>
      <c r="AL125" s="174">
        <f t="shared" si="3"/>
        <v>0</v>
      </c>
      <c r="AM125" s="174">
        <f t="shared" si="3"/>
        <v>0</v>
      </c>
      <c r="AN125" s="174">
        <f t="shared" si="3"/>
        <v>0</v>
      </c>
      <c r="AO125" s="174">
        <f t="shared" si="3"/>
        <v>0</v>
      </c>
      <c r="AP125" s="174">
        <f t="shared" si="3"/>
        <v>0</v>
      </c>
      <c r="AQ125" s="174">
        <f t="shared" si="3"/>
        <v>0</v>
      </c>
      <c r="AR125" s="174">
        <f t="shared" si="3"/>
        <v>0</v>
      </c>
      <c r="AS125" s="174">
        <f t="shared" si="3"/>
        <v>0</v>
      </c>
      <c r="AT125" s="174">
        <f t="shared" si="3"/>
        <v>0</v>
      </c>
      <c r="AU125" s="158"/>
    </row>
    <row r="126" spans="1:47" s="26" customFormat="1" x14ac:dyDescent="0.2">
      <c r="A126" s="28" t="s">
        <v>154</v>
      </c>
      <c r="B126" s="28"/>
      <c r="C126" s="19"/>
      <c r="D126" s="57">
        <f>IFERROR(SUM(D116:D121)/D125,0)</f>
        <v>0</v>
      </c>
      <c r="E126" s="57">
        <f t="shared" ref="E126:AT126" si="4">IFERROR(SUM(E116:E121)/E125,0)</f>
        <v>0</v>
      </c>
      <c r="F126" s="57">
        <f t="shared" si="4"/>
        <v>0</v>
      </c>
      <c r="G126" s="57">
        <f t="shared" si="4"/>
        <v>0</v>
      </c>
      <c r="H126" s="57">
        <f t="shared" si="4"/>
        <v>0</v>
      </c>
      <c r="I126" s="57">
        <f t="shared" si="4"/>
        <v>0</v>
      </c>
      <c r="J126" s="57">
        <f t="shared" si="4"/>
        <v>0</v>
      </c>
      <c r="K126" s="57">
        <f t="shared" si="4"/>
        <v>0</v>
      </c>
      <c r="L126" s="57">
        <f t="shared" si="4"/>
        <v>0</v>
      </c>
      <c r="M126" s="57">
        <f t="shared" si="4"/>
        <v>0</v>
      </c>
      <c r="N126" s="57">
        <f t="shared" si="4"/>
        <v>0</v>
      </c>
      <c r="O126" s="57">
        <f t="shared" si="4"/>
        <v>0</v>
      </c>
      <c r="P126" s="57">
        <f t="shared" si="4"/>
        <v>0</v>
      </c>
      <c r="Q126" s="57">
        <f t="shared" si="4"/>
        <v>0</v>
      </c>
      <c r="R126" s="57">
        <f t="shared" si="4"/>
        <v>0</v>
      </c>
      <c r="S126" s="57">
        <f t="shared" si="4"/>
        <v>0</v>
      </c>
      <c r="T126" s="57">
        <f t="shared" si="4"/>
        <v>0</v>
      </c>
      <c r="U126" s="57">
        <f t="shared" si="4"/>
        <v>0</v>
      </c>
      <c r="V126" s="57">
        <f t="shared" si="4"/>
        <v>0</v>
      </c>
      <c r="W126" s="57">
        <f t="shared" si="4"/>
        <v>0</v>
      </c>
      <c r="X126" s="57">
        <f t="shared" si="4"/>
        <v>0</v>
      </c>
      <c r="Y126" s="57">
        <f t="shared" si="4"/>
        <v>0</v>
      </c>
      <c r="Z126" s="57">
        <f t="shared" si="4"/>
        <v>0</v>
      </c>
      <c r="AA126" s="57">
        <f t="shared" si="4"/>
        <v>0</v>
      </c>
      <c r="AB126" s="57">
        <f t="shared" si="4"/>
        <v>0</v>
      </c>
      <c r="AC126" s="57">
        <f t="shared" si="4"/>
        <v>0</v>
      </c>
      <c r="AD126" s="57">
        <f t="shared" si="4"/>
        <v>0</v>
      </c>
      <c r="AE126" s="57">
        <f t="shared" si="4"/>
        <v>0</v>
      </c>
      <c r="AF126" s="57">
        <f t="shared" si="4"/>
        <v>0</v>
      </c>
      <c r="AG126" s="57">
        <f t="shared" si="4"/>
        <v>0</v>
      </c>
      <c r="AH126" s="57">
        <f t="shared" si="4"/>
        <v>0</v>
      </c>
      <c r="AI126" s="57">
        <f t="shared" si="4"/>
        <v>0</v>
      </c>
      <c r="AJ126" s="57">
        <f t="shared" si="4"/>
        <v>0</v>
      </c>
      <c r="AK126" s="57">
        <f t="shared" si="4"/>
        <v>0</v>
      </c>
      <c r="AL126" s="57">
        <f t="shared" si="4"/>
        <v>0</v>
      </c>
      <c r="AM126" s="57">
        <f t="shared" si="4"/>
        <v>0</v>
      </c>
      <c r="AN126" s="57">
        <f t="shared" si="4"/>
        <v>0</v>
      </c>
      <c r="AO126" s="57">
        <f t="shared" si="4"/>
        <v>0</v>
      </c>
      <c r="AP126" s="57">
        <f t="shared" si="4"/>
        <v>0</v>
      </c>
      <c r="AQ126" s="57">
        <f t="shared" si="4"/>
        <v>0</v>
      </c>
      <c r="AR126" s="57">
        <f t="shared" si="4"/>
        <v>0</v>
      </c>
      <c r="AS126" s="57">
        <f t="shared" si="4"/>
        <v>0</v>
      </c>
      <c r="AT126" s="57">
        <f t="shared" si="4"/>
        <v>0</v>
      </c>
      <c r="AU126" s="158"/>
    </row>
    <row r="127" spans="1:47" s="26" customFormat="1" x14ac:dyDescent="0.2">
      <c r="A127" s="107" t="s">
        <v>143</v>
      </c>
      <c r="B127" s="108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58"/>
    </row>
    <row r="128" spans="1:47" s="26" customFormat="1" x14ac:dyDescent="0.2">
      <c r="A128" s="96" t="s">
        <v>144</v>
      </c>
      <c r="B128" s="7"/>
      <c r="C128" s="97"/>
      <c r="D128" s="98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58"/>
    </row>
    <row r="129" spans="1:47" s="26" customFormat="1" x14ac:dyDescent="0.2">
      <c r="A129" s="99" t="s">
        <v>146</v>
      </c>
      <c r="B129" s="28"/>
      <c r="C129" s="100"/>
      <c r="D129" s="101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158"/>
    </row>
    <row r="130" spans="1:47" s="26" customFormat="1" x14ac:dyDescent="0.2">
      <c r="A130" s="102" t="s">
        <v>145</v>
      </c>
      <c r="B130" s="48"/>
      <c r="C130" s="103"/>
      <c r="D130" s="104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58"/>
    </row>
    <row r="131" spans="1:47" s="2" customFormat="1" x14ac:dyDescent="0.2">
      <c r="A131" s="41" t="s">
        <v>5</v>
      </c>
      <c r="B131" s="42"/>
      <c r="C131" s="43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157"/>
    </row>
    <row r="132" spans="1:47" s="26" customFormat="1" x14ac:dyDescent="0.2">
      <c r="A132" s="7" t="s">
        <v>24</v>
      </c>
      <c r="B132" s="7"/>
      <c r="C132" s="4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58"/>
    </row>
    <row r="133" spans="1:47" x14ac:dyDescent="0.2">
      <c r="A133" s="8" t="s">
        <v>209</v>
      </c>
      <c r="B133" s="40"/>
      <c r="C133" s="19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  <c r="AR133" s="198"/>
      <c r="AS133" s="198"/>
      <c r="AT133" s="198"/>
      <c r="AU133" s="156"/>
    </row>
    <row r="134" spans="1:47" s="26" customFormat="1" x14ac:dyDescent="0.2">
      <c r="A134" s="30" t="s">
        <v>207</v>
      </c>
      <c r="B134" s="30"/>
      <c r="C134" s="34"/>
      <c r="D134" s="35">
        <f>IFERROR(D133/D125,0)</f>
        <v>0</v>
      </c>
      <c r="E134" s="35">
        <f t="shared" ref="E134:AT134" si="5">IFERROR(E133/E125,0)</f>
        <v>0</v>
      </c>
      <c r="F134" s="35">
        <f t="shared" si="5"/>
        <v>0</v>
      </c>
      <c r="G134" s="35">
        <f t="shared" si="5"/>
        <v>0</v>
      </c>
      <c r="H134" s="35">
        <f t="shared" si="5"/>
        <v>0</v>
      </c>
      <c r="I134" s="35">
        <f t="shared" si="5"/>
        <v>0</v>
      </c>
      <c r="J134" s="35">
        <f t="shared" si="5"/>
        <v>0</v>
      </c>
      <c r="K134" s="35">
        <f t="shared" si="5"/>
        <v>0</v>
      </c>
      <c r="L134" s="35">
        <f t="shared" si="5"/>
        <v>0</v>
      </c>
      <c r="M134" s="35">
        <f t="shared" si="5"/>
        <v>0</v>
      </c>
      <c r="N134" s="35">
        <f t="shared" si="5"/>
        <v>0</v>
      </c>
      <c r="O134" s="35">
        <f t="shared" si="5"/>
        <v>0</v>
      </c>
      <c r="P134" s="35">
        <f t="shared" si="5"/>
        <v>0</v>
      </c>
      <c r="Q134" s="35">
        <f t="shared" si="5"/>
        <v>0</v>
      </c>
      <c r="R134" s="35">
        <f t="shared" si="5"/>
        <v>0</v>
      </c>
      <c r="S134" s="35">
        <f t="shared" si="5"/>
        <v>0</v>
      </c>
      <c r="T134" s="35">
        <f t="shared" si="5"/>
        <v>0</v>
      </c>
      <c r="U134" s="35">
        <f t="shared" si="5"/>
        <v>0</v>
      </c>
      <c r="V134" s="35">
        <f t="shared" si="5"/>
        <v>0</v>
      </c>
      <c r="W134" s="35">
        <f t="shared" si="5"/>
        <v>0</v>
      </c>
      <c r="X134" s="35">
        <f t="shared" si="5"/>
        <v>0</v>
      </c>
      <c r="Y134" s="35">
        <f t="shared" si="5"/>
        <v>0</v>
      </c>
      <c r="Z134" s="35">
        <f t="shared" si="5"/>
        <v>0</v>
      </c>
      <c r="AA134" s="35">
        <f t="shared" si="5"/>
        <v>0</v>
      </c>
      <c r="AB134" s="35">
        <f t="shared" si="5"/>
        <v>0</v>
      </c>
      <c r="AC134" s="35">
        <f t="shared" si="5"/>
        <v>0</v>
      </c>
      <c r="AD134" s="35">
        <f t="shared" si="5"/>
        <v>0</v>
      </c>
      <c r="AE134" s="35">
        <f t="shared" si="5"/>
        <v>0</v>
      </c>
      <c r="AF134" s="35">
        <f t="shared" si="5"/>
        <v>0</v>
      </c>
      <c r="AG134" s="35">
        <f t="shared" si="5"/>
        <v>0</v>
      </c>
      <c r="AH134" s="35">
        <f t="shared" si="5"/>
        <v>0</v>
      </c>
      <c r="AI134" s="35">
        <f t="shared" si="5"/>
        <v>0</v>
      </c>
      <c r="AJ134" s="35">
        <f t="shared" si="5"/>
        <v>0</v>
      </c>
      <c r="AK134" s="35">
        <f t="shared" si="5"/>
        <v>0</v>
      </c>
      <c r="AL134" s="35">
        <f t="shared" si="5"/>
        <v>0</v>
      </c>
      <c r="AM134" s="35">
        <f t="shared" si="5"/>
        <v>0</v>
      </c>
      <c r="AN134" s="35">
        <f t="shared" si="5"/>
        <v>0</v>
      </c>
      <c r="AO134" s="35">
        <f t="shared" si="5"/>
        <v>0</v>
      </c>
      <c r="AP134" s="35">
        <f t="shared" si="5"/>
        <v>0</v>
      </c>
      <c r="AQ134" s="35">
        <f t="shared" si="5"/>
        <v>0</v>
      </c>
      <c r="AR134" s="35">
        <f t="shared" si="5"/>
        <v>0</v>
      </c>
      <c r="AS134" s="35">
        <f t="shared" si="5"/>
        <v>0</v>
      </c>
      <c r="AT134" s="35">
        <f t="shared" si="5"/>
        <v>0</v>
      </c>
      <c r="AU134" s="158"/>
    </row>
    <row r="135" spans="1:47" s="26" customFormat="1" x14ac:dyDescent="0.2">
      <c r="A135" s="48" t="s">
        <v>210</v>
      </c>
      <c r="B135" s="48"/>
      <c r="C135" s="33"/>
      <c r="D135" s="48">
        <f t="shared" ref="D135:AT135" si="6">IFERROR(D132/D133,0)</f>
        <v>0</v>
      </c>
      <c r="E135" s="48">
        <f t="shared" si="6"/>
        <v>0</v>
      </c>
      <c r="F135" s="48">
        <f t="shared" si="6"/>
        <v>0</v>
      </c>
      <c r="G135" s="48">
        <f t="shared" si="6"/>
        <v>0</v>
      </c>
      <c r="H135" s="48">
        <f t="shared" si="6"/>
        <v>0</v>
      </c>
      <c r="I135" s="48">
        <f t="shared" si="6"/>
        <v>0</v>
      </c>
      <c r="J135" s="48">
        <f t="shared" si="6"/>
        <v>0</v>
      </c>
      <c r="K135" s="48">
        <f t="shared" si="6"/>
        <v>0</v>
      </c>
      <c r="L135" s="48">
        <f t="shared" si="6"/>
        <v>0</v>
      </c>
      <c r="M135" s="48">
        <f t="shared" si="6"/>
        <v>0</v>
      </c>
      <c r="N135" s="48">
        <f t="shared" si="6"/>
        <v>0</v>
      </c>
      <c r="O135" s="48">
        <f t="shared" si="6"/>
        <v>0</v>
      </c>
      <c r="P135" s="48">
        <f t="shared" si="6"/>
        <v>0</v>
      </c>
      <c r="Q135" s="48">
        <f t="shared" si="6"/>
        <v>0</v>
      </c>
      <c r="R135" s="48">
        <f t="shared" si="6"/>
        <v>0</v>
      </c>
      <c r="S135" s="48">
        <f t="shared" si="6"/>
        <v>0</v>
      </c>
      <c r="T135" s="48">
        <f t="shared" si="6"/>
        <v>0</v>
      </c>
      <c r="U135" s="48">
        <f t="shared" si="6"/>
        <v>0</v>
      </c>
      <c r="V135" s="48">
        <f t="shared" si="6"/>
        <v>0</v>
      </c>
      <c r="W135" s="48">
        <f t="shared" si="6"/>
        <v>0</v>
      </c>
      <c r="X135" s="48">
        <f t="shared" si="6"/>
        <v>0</v>
      </c>
      <c r="Y135" s="48">
        <f t="shared" si="6"/>
        <v>0</v>
      </c>
      <c r="Z135" s="48">
        <f t="shared" si="6"/>
        <v>0</v>
      </c>
      <c r="AA135" s="48">
        <f t="shared" si="6"/>
        <v>0</v>
      </c>
      <c r="AB135" s="48">
        <f t="shared" si="6"/>
        <v>0</v>
      </c>
      <c r="AC135" s="48">
        <f t="shared" si="6"/>
        <v>0</v>
      </c>
      <c r="AD135" s="48">
        <f t="shared" si="6"/>
        <v>0</v>
      </c>
      <c r="AE135" s="48">
        <f t="shared" si="6"/>
        <v>0</v>
      </c>
      <c r="AF135" s="48">
        <f t="shared" si="6"/>
        <v>0</v>
      </c>
      <c r="AG135" s="48">
        <f t="shared" si="6"/>
        <v>0</v>
      </c>
      <c r="AH135" s="48">
        <f t="shared" si="6"/>
        <v>0</v>
      </c>
      <c r="AI135" s="48">
        <f t="shared" si="6"/>
        <v>0</v>
      </c>
      <c r="AJ135" s="48">
        <f t="shared" si="6"/>
        <v>0</v>
      </c>
      <c r="AK135" s="48">
        <f t="shared" si="6"/>
        <v>0</v>
      </c>
      <c r="AL135" s="48">
        <f t="shared" si="6"/>
        <v>0</v>
      </c>
      <c r="AM135" s="48">
        <f t="shared" si="6"/>
        <v>0</v>
      </c>
      <c r="AN135" s="48">
        <f t="shared" si="6"/>
        <v>0</v>
      </c>
      <c r="AO135" s="48">
        <f t="shared" si="6"/>
        <v>0</v>
      </c>
      <c r="AP135" s="48">
        <f t="shared" si="6"/>
        <v>0</v>
      </c>
      <c r="AQ135" s="48">
        <f t="shared" si="6"/>
        <v>0</v>
      </c>
      <c r="AR135" s="48">
        <f t="shared" si="6"/>
        <v>0</v>
      </c>
      <c r="AS135" s="48">
        <f t="shared" si="6"/>
        <v>0</v>
      </c>
      <c r="AT135" s="48">
        <f t="shared" si="6"/>
        <v>0</v>
      </c>
      <c r="AU135" s="158"/>
    </row>
    <row r="136" spans="1:47" s="2" customFormat="1" x14ac:dyDescent="0.2">
      <c r="A136" s="9" t="s">
        <v>74</v>
      </c>
      <c r="B136" s="10"/>
      <c r="C136" s="2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157"/>
    </row>
    <row r="137" spans="1:47" s="2" customFormat="1" x14ac:dyDescent="0.2">
      <c r="A137" s="144" t="s">
        <v>72</v>
      </c>
      <c r="B137" s="91"/>
      <c r="C137" s="159">
        <f>SUM(D137:AT137)</f>
        <v>0</v>
      </c>
      <c r="D137" s="160">
        <f>D123+D128+D132</f>
        <v>0</v>
      </c>
      <c r="E137" s="160">
        <f t="shared" ref="E137:AT137" si="7">E123+E128+E132</f>
        <v>0</v>
      </c>
      <c r="F137" s="160">
        <f t="shared" si="7"/>
        <v>0</v>
      </c>
      <c r="G137" s="160">
        <f t="shared" si="7"/>
        <v>0</v>
      </c>
      <c r="H137" s="160">
        <f t="shared" si="7"/>
        <v>0</v>
      </c>
      <c r="I137" s="160">
        <f t="shared" si="7"/>
        <v>0</v>
      </c>
      <c r="J137" s="160">
        <f t="shared" si="7"/>
        <v>0</v>
      </c>
      <c r="K137" s="160">
        <f t="shared" si="7"/>
        <v>0</v>
      </c>
      <c r="L137" s="160">
        <f t="shared" si="7"/>
        <v>0</v>
      </c>
      <c r="M137" s="160">
        <f t="shared" si="7"/>
        <v>0</v>
      </c>
      <c r="N137" s="160">
        <f t="shared" si="7"/>
        <v>0</v>
      </c>
      <c r="O137" s="160">
        <f t="shared" si="7"/>
        <v>0</v>
      </c>
      <c r="P137" s="160">
        <f t="shared" si="7"/>
        <v>0</v>
      </c>
      <c r="Q137" s="160">
        <f t="shared" si="7"/>
        <v>0</v>
      </c>
      <c r="R137" s="160">
        <f t="shared" si="7"/>
        <v>0</v>
      </c>
      <c r="S137" s="160">
        <f t="shared" si="7"/>
        <v>0</v>
      </c>
      <c r="T137" s="160">
        <f t="shared" si="7"/>
        <v>0</v>
      </c>
      <c r="U137" s="160">
        <f t="shared" si="7"/>
        <v>0</v>
      </c>
      <c r="V137" s="160">
        <f t="shared" si="7"/>
        <v>0</v>
      </c>
      <c r="W137" s="160">
        <f t="shared" si="7"/>
        <v>0</v>
      </c>
      <c r="X137" s="160">
        <f t="shared" si="7"/>
        <v>0</v>
      </c>
      <c r="Y137" s="160">
        <f t="shared" si="7"/>
        <v>0</v>
      </c>
      <c r="Z137" s="160">
        <f t="shared" si="7"/>
        <v>0</v>
      </c>
      <c r="AA137" s="160">
        <f t="shared" si="7"/>
        <v>0</v>
      </c>
      <c r="AB137" s="160">
        <f t="shared" si="7"/>
        <v>0</v>
      </c>
      <c r="AC137" s="160">
        <f t="shared" si="7"/>
        <v>0</v>
      </c>
      <c r="AD137" s="160">
        <f t="shared" si="7"/>
        <v>0</v>
      </c>
      <c r="AE137" s="160">
        <f t="shared" si="7"/>
        <v>0</v>
      </c>
      <c r="AF137" s="160">
        <f t="shared" si="7"/>
        <v>0</v>
      </c>
      <c r="AG137" s="160">
        <f t="shared" si="7"/>
        <v>0</v>
      </c>
      <c r="AH137" s="160">
        <f t="shared" si="7"/>
        <v>0</v>
      </c>
      <c r="AI137" s="160">
        <f t="shared" si="7"/>
        <v>0</v>
      </c>
      <c r="AJ137" s="160">
        <f t="shared" si="7"/>
        <v>0</v>
      </c>
      <c r="AK137" s="160">
        <f t="shared" si="7"/>
        <v>0</v>
      </c>
      <c r="AL137" s="160">
        <f t="shared" si="7"/>
        <v>0</v>
      </c>
      <c r="AM137" s="160">
        <f t="shared" si="7"/>
        <v>0</v>
      </c>
      <c r="AN137" s="160">
        <f t="shared" si="7"/>
        <v>0</v>
      </c>
      <c r="AO137" s="160">
        <f t="shared" si="7"/>
        <v>0</v>
      </c>
      <c r="AP137" s="160">
        <f t="shared" si="7"/>
        <v>0</v>
      </c>
      <c r="AQ137" s="160">
        <f t="shared" si="7"/>
        <v>0</v>
      </c>
      <c r="AR137" s="160">
        <f t="shared" si="7"/>
        <v>0</v>
      </c>
      <c r="AS137" s="160">
        <f t="shared" si="7"/>
        <v>0</v>
      </c>
      <c r="AT137" s="160">
        <f t="shared" si="7"/>
        <v>0</v>
      </c>
      <c r="AU137" s="157"/>
    </row>
    <row r="138" spans="1:47" s="2" customFormat="1" x14ac:dyDescent="0.2">
      <c r="A138" s="145" t="s">
        <v>153</v>
      </c>
      <c r="B138" s="114"/>
      <c r="C138" s="161">
        <f>SUM(D138:AT138)</f>
        <v>0</v>
      </c>
      <c r="D138" s="162">
        <f>D125+D129+D133</f>
        <v>0</v>
      </c>
      <c r="E138" s="162">
        <f t="shared" ref="E138:AT138" si="8">E125+E129+E133</f>
        <v>0</v>
      </c>
      <c r="F138" s="162">
        <f t="shared" si="8"/>
        <v>0</v>
      </c>
      <c r="G138" s="162">
        <f t="shared" si="8"/>
        <v>0</v>
      </c>
      <c r="H138" s="162">
        <f t="shared" si="8"/>
        <v>0</v>
      </c>
      <c r="I138" s="162">
        <f t="shared" si="8"/>
        <v>0</v>
      </c>
      <c r="J138" s="162">
        <f t="shared" si="8"/>
        <v>0</v>
      </c>
      <c r="K138" s="162">
        <f t="shared" si="8"/>
        <v>0</v>
      </c>
      <c r="L138" s="162">
        <f t="shared" si="8"/>
        <v>0</v>
      </c>
      <c r="M138" s="162">
        <f t="shared" si="8"/>
        <v>0</v>
      </c>
      <c r="N138" s="162">
        <f t="shared" si="8"/>
        <v>0</v>
      </c>
      <c r="O138" s="162">
        <f t="shared" si="8"/>
        <v>0</v>
      </c>
      <c r="P138" s="162">
        <f t="shared" si="8"/>
        <v>0</v>
      </c>
      <c r="Q138" s="162">
        <f t="shared" si="8"/>
        <v>0</v>
      </c>
      <c r="R138" s="162">
        <f t="shared" si="8"/>
        <v>0</v>
      </c>
      <c r="S138" s="162">
        <f t="shared" si="8"/>
        <v>0</v>
      </c>
      <c r="T138" s="162">
        <f t="shared" si="8"/>
        <v>0</v>
      </c>
      <c r="U138" s="162">
        <f t="shared" si="8"/>
        <v>0</v>
      </c>
      <c r="V138" s="162">
        <f t="shared" si="8"/>
        <v>0</v>
      </c>
      <c r="W138" s="162">
        <f t="shared" si="8"/>
        <v>0</v>
      </c>
      <c r="X138" s="162">
        <f t="shared" si="8"/>
        <v>0</v>
      </c>
      <c r="Y138" s="162">
        <f t="shared" si="8"/>
        <v>0</v>
      </c>
      <c r="Z138" s="162">
        <f t="shared" si="8"/>
        <v>0</v>
      </c>
      <c r="AA138" s="162">
        <f t="shared" si="8"/>
        <v>0</v>
      </c>
      <c r="AB138" s="162">
        <f t="shared" si="8"/>
        <v>0</v>
      </c>
      <c r="AC138" s="162">
        <f t="shared" si="8"/>
        <v>0</v>
      </c>
      <c r="AD138" s="162">
        <f t="shared" si="8"/>
        <v>0</v>
      </c>
      <c r="AE138" s="162">
        <f t="shared" si="8"/>
        <v>0</v>
      </c>
      <c r="AF138" s="162">
        <f t="shared" si="8"/>
        <v>0</v>
      </c>
      <c r="AG138" s="162">
        <f t="shared" si="8"/>
        <v>0</v>
      </c>
      <c r="AH138" s="162">
        <f t="shared" si="8"/>
        <v>0</v>
      </c>
      <c r="AI138" s="162">
        <f t="shared" si="8"/>
        <v>0</v>
      </c>
      <c r="AJ138" s="162">
        <f t="shared" si="8"/>
        <v>0</v>
      </c>
      <c r="AK138" s="162">
        <f t="shared" si="8"/>
        <v>0</v>
      </c>
      <c r="AL138" s="162">
        <f t="shared" si="8"/>
        <v>0</v>
      </c>
      <c r="AM138" s="162">
        <f t="shared" si="8"/>
        <v>0</v>
      </c>
      <c r="AN138" s="162">
        <f t="shared" si="8"/>
        <v>0</v>
      </c>
      <c r="AO138" s="162">
        <f t="shared" si="8"/>
        <v>0</v>
      </c>
      <c r="AP138" s="162">
        <f t="shared" si="8"/>
        <v>0</v>
      </c>
      <c r="AQ138" s="162">
        <f t="shared" si="8"/>
        <v>0</v>
      </c>
      <c r="AR138" s="162">
        <f t="shared" si="8"/>
        <v>0</v>
      </c>
      <c r="AS138" s="162">
        <f t="shared" si="8"/>
        <v>0</v>
      </c>
      <c r="AT138" s="162">
        <f t="shared" si="8"/>
        <v>0</v>
      </c>
      <c r="AU138" s="157"/>
    </row>
    <row r="139" spans="1:47" s="2" customFormat="1" x14ac:dyDescent="0.2">
      <c r="A139" s="146" t="s">
        <v>154</v>
      </c>
      <c r="B139" s="147"/>
      <c r="C139" s="163">
        <f t="shared" ref="C139:D139" si="9">IFERROR(C137/C138,0)</f>
        <v>0</v>
      </c>
      <c r="D139" s="163">
        <f t="shared" si="9"/>
        <v>0</v>
      </c>
      <c r="E139" s="163">
        <f t="shared" ref="E139:AT139" si="10">IFERROR(E137/E138,0)</f>
        <v>0</v>
      </c>
      <c r="F139" s="163">
        <f t="shared" si="10"/>
        <v>0</v>
      </c>
      <c r="G139" s="163">
        <f t="shared" si="10"/>
        <v>0</v>
      </c>
      <c r="H139" s="163">
        <f t="shared" si="10"/>
        <v>0</v>
      </c>
      <c r="I139" s="163">
        <f t="shared" si="10"/>
        <v>0</v>
      </c>
      <c r="J139" s="163">
        <f t="shared" si="10"/>
        <v>0</v>
      </c>
      <c r="K139" s="163">
        <f t="shared" si="10"/>
        <v>0</v>
      </c>
      <c r="L139" s="163">
        <f t="shared" si="10"/>
        <v>0</v>
      </c>
      <c r="M139" s="163">
        <f t="shared" si="10"/>
        <v>0</v>
      </c>
      <c r="N139" s="163">
        <f t="shared" si="10"/>
        <v>0</v>
      </c>
      <c r="O139" s="163">
        <f t="shared" si="10"/>
        <v>0</v>
      </c>
      <c r="P139" s="163">
        <f t="shared" si="10"/>
        <v>0</v>
      </c>
      <c r="Q139" s="163">
        <f t="shared" si="10"/>
        <v>0</v>
      </c>
      <c r="R139" s="163">
        <f t="shared" si="10"/>
        <v>0</v>
      </c>
      <c r="S139" s="163">
        <f t="shared" si="10"/>
        <v>0</v>
      </c>
      <c r="T139" s="163">
        <f t="shared" si="10"/>
        <v>0</v>
      </c>
      <c r="U139" s="163">
        <f t="shared" si="10"/>
        <v>0</v>
      </c>
      <c r="V139" s="163">
        <f t="shared" si="10"/>
        <v>0</v>
      </c>
      <c r="W139" s="163">
        <f t="shared" si="10"/>
        <v>0</v>
      </c>
      <c r="X139" s="163">
        <f t="shared" si="10"/>
        <v>0</v>
      </c>
      <c r="Y139" s="163">
        <f t="shared" si="10"/>
        <v>0</v>
      </c>
      <c r="Z139" s="163">
        <f t="shared" si="10"/>
        <v>0</v>
      </c>
      <c r="AA139" s="163">
        <f t="shared" si="10"/>
        <v>0</v>
      </c>
      <c r="AB139" s="163">
        <f t="shared" si="10"/>
        <v>0</v>
      </c>
      <c r="AC139" s="163">
        <f t="shared" si="10"/>
        <v>0</v>
      </c>
      <c r="AD139" s="163">
        <f t="shared" si="10"/>
        <v>0</v>
      </c>
      <c r="AE139" s="163">
        <f t="shared" si="10"/>
        <v>0</v>
      </c>
      <c r="AF139" s="163">
        <f t="shared" si="10"/>
        <v>0</v>
      </c>
      <c r="AG139" s="163">
        <f t="shared" si="10"/>
        <v>0</v>
      </c>
      <c r="AH139" s="163">
        <f t="shared" si="10"/>
        <v>0</v>
      </c>
      <c r="AI139" s="163">
        <f t="shared" si="10"/>
        <v>0</v>
      </c>
      <c r="AJ139" s="163">
        <f t="shared" si="10"/>
        <v>0</v>
      </c>
      <c r="AK139" s="163">
        <f t="shared" si="10"/>
        <v>0</v>
      </c>
      <c r="AL139" s="163">
        <f t="shared" si="10"/>
        <v>0</v>
      </c>
      <c r="AM139" s="163">
        <f t="shared" si="10"/>
        <v>0</v>
      </c>
      <c r="AN139" s="163">
        <f t="shared" si="10"/>
        <v>0</v>
      </c>
      <c r="AO139" s="163">
        <f t="shared" si="10"/>
        <v>0</v>
      </c>
      <c r="AP139" s="163">
        <f t="shared" si="10"/>
        <v>0</v>
      </c>
      <c r="AQ139" s="163">
        <f t="shared" si="10"/>
        <v>0</v>
      </c>
      <c r="AR139" s="163">
        <f t="shared" si="10"/>
        <v>0</v>
      </c>
      <c r="AS139" s="163">
        <f t="shared" si="10"/>
        <v>0</v>
      </c>
      <c r="AT139" s="163">
        <f t="shared" si="10"/>
        <v>0</v>
      </c>
      <c r="AU139" s="157"/>
    </row>
  </sheetData>
  <sheetProtection password="E22F" sheet="1" objects="1" scenarios="1"/>
  <mergeCells count="13">
    <mergeCell ref="A108:A114"/>
    <mergeCell ref="AS4:AT5"/>
    <mergeCell ref="D3:AT3"/>
    <mergeCell ref="D4:G5"/>
    <mergeCell ref="H4:I5"/>
    <mergeCell ref="J4:O5"/>
    <mergeCell ref="P4:X5"/>
    <mergeCell ref="Y4:AC5"/>
    <mergeCell ref="AD4:AI5"/>
    <mergeCell ref="AJ4:AR5"/>
    <mergeCell ref="A7:A8"/>
    <mergeCell ref="A9:A12"/>
    <mergeCell ref="A13:A20"/>
  </mergeCells>
  <pageMargins left="0.74803149606299213" right="0.74803149606299213" top="0.98425196850393704" bottom="0.98425196850393704" header="0.51181102362204722" footer="0.51181102362204722"/>
  <pageSetup paperSize="9" scale="70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workbookViewId="0">
      <selection activeCell="M15" sqref="M15"/>
    </sheetView>
  </sheetViews>
  <sheetFormatPr defaultRowHeight="15" x14ac:dyDescent="0.25"/>
  <sheetData>
    <row r="2" spans="1:5" x14ac:dyDescent="0.25">
      <c r="A2" t="s">
        <v>102</v>
      </c>
      <c r="C2" t="s">
        <v>77</v>
      </c>
      <c r="D2" t="s">
        <v>78</v>
      </c>
      <c r="E2" t="s">
        <v>79</v>
      </c>
    </row>
    <row r="3" spans="1:5" x14ac:dyDescent="0.25">
      <c r="A3" t="s">
        <v>177</v>
      </c>
      <c r="C3" t="s">
        <v>80</v>
      </c>
      <c r="D3" t="s">
        <v>81</v>
      </c>
      <c r="E3" t="s">
        <v>82</v>
      </c>
    </row>
    <row r="4" spans="1:5" x14ac:dyDescent="0.25">
      <c r="A4" t="s">
        <v>179</v>
      </c>
    </row>
    <row r="5" spans="1:5" x14ac:dyDescent="0.25">
      <c r="A5" t="s">
        <v>178</v>
      </c>
      <c r="C5" t="s">
        <v>83</v>
      </c>
      <c r="D5" t="s">
        <v>84</v>
      </c>
    </row>
    <row r="6" spans="1:5" x14ac:dyDescent="0.25">
      <c r="A6" t="s">
        <v>180</v>
      </c>
      <c r="C6" t="s">
        <v>85</v>
      </c>
      <c r="D6" t="s">
        <v>86</v>
      </c>
    </row>
    <row r="7" spans="1:5" x14ac:dyDescent="0.25">
      <c r="A7" t="s">
        <v>181</v>
      </c>
      <c r="C7" t="s">
        <v>87</v>
      </c>
    </row>
    <row r="8" spans="1:5" x14ac:dyDescent="0.25">
      <c r="A8" t="s">
        <v>182</v>
      </c>
      <c r="C8" t="s">
        <v>88</v>
      </c>
    </row>
    <row r="9" spans="1:5" x14ac:dyDescent="0.25">
      <c r="C9" t="s">
        <v>89</v>
      </c>
    </row>
    <row r="10" spans="1:5" x14ac:dyDescent="0.25">
      <c r="C10" t="s">
        <v>90</v>
      </c>
    </row>
  </sheetData>
  <sheetProtection password="E22F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26ea53-4662-4235-a709-fb88537df135">
      <Value>137</Value>
      <Value>159</Value>
      <Value>319</Value>
      <Value>247</Value>
      <Value>176</Value>
      <Value>103</Value>
      <Value>165</Value>
      <Value>164</Value>
      <Value>163</Value>
      <Value>138</Value>
    </TaxCatchAll>
    <DocumentTypeMetadata xmlns="f154f381-dfad-4e4d-b243-610b51701648">Regels:Formulier|4bc40415-667d-4fea-816d-9688ca6ffa69</DocumentTypeMetadata>
    <VerzondenAanMetadata xmlns="f154f381-dfad-4e4d-b243-610b51701648" xsi:nil="true"/>
    <BPublicatieMetadata xmlns="f154f381-dfad-4e4d-b243-610b51701648" xsi:nil="true"/>
    <Intro xmlns="e126ea53-4662-4235-a709-fb88537df135" xsi:nil="true"/>
    <Sector_x0028_en_x0029_Metadata xmlns="f154f381-dfad-4e4d-b243-610b51701648">Alle:Geestelijke Gezondheidszorg:Curatieve GGZ|6964e227-c68b-4348-9acf-0dd4b169a6dc;Alle:Geestelijke Gezondheidszorg:Forensische zorg|456dfb35-f509-4a9e-a509-5e4213f0160b;Alle:Geestelijke Gezondheidszorg:Curatieve GGZ:Basis GGZ|31868c10-d858-425e-912e-09e6e0bc0893;Alle:Geestelijke Gezondheidszorg:Curatieve GGZ:Gespecialiseerde ggz|b28c99b6-8395-495f-b884-e8b285320122</Sector_x0028_en_x0029_Metadata>
    <BBeleidsregelMetadata xmlns="f154f381-dfad-4e4d-b243-610b51701648" xsi:nil="true"/>
    <Ingetrokken_x003f_ xmlns="f154f381-dfad-4e4d-b243-610b51701648">Nee</Ingetrokken_x003f_>
    <BBijlageMetadata xmlns="f154f381-dfad-4e4d-b243-610b51701648" xsi:nil="true"/>
    <ExtraZoekwoordenMetadata xmlns="f154f381-dfad-4e4d-b243-610b51701648" xsi:nil="true"/>
    <j85cec29e8c24b8a90feb8db203ff7e2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Curatieve GGZ</TermName>
          <TermId xmlns="http://schemas.microsoft.com/office/infopath/2007/PartnerControls">6964e227-c68b-4348-9acf-0dd4b169a6dc</TermId>
        </TermInfo>
        <TermInfo xmlns="http://schemas.microsoft.com/office/infopath/2007/PartnerControls">
          <TermName xmlns="http://schemas.microsoft.com/office/infopath/2007/PartnerControls">Forensische zorg</TermName>
          <TermId xmlns="http://schemas.microsoft.com/office/infopath/2007/PartnerControls">456dfb35-f509-4a9e-a509-5e4213f0160b</TermId>
        </TermInfo>
        <TermInfo xmlns="http://schemas.microsoft.com/office/infopath/2007/PartnerControls">
          <TermName xmlns="http://schemas.microsoft.com/office/infopath/2007/PartnerControls">Basis GGZ</TermName>
          <TermId xmlns="http://schemas.microsoft.com/office/infopath/2007/PartnerControls">31868c10-d858-425e-912e-09e6e0bc0893</TermId>
        </TermInfo>
        <TermInfo xmlns="http://schemas.microsoft.com/office/infopath/2007/PartnerControls">
          <TermName xmlns="http://schemas.microsoft.com/office/infopath/2007/PartnerControls">Gespecialiseerde ggz</TermName>
          <TermId xmlns="http://schemas.microsoft.com/office/infopath/2007/PartnerControls">b28c99b6-8395-495f-b884-e8b285320122</TermId>
        </TermInfo>
      </Terms>
    </j85cec29e8c24b8a90feb8db203ff7e2>
    <BPrestatiebeschrijvingMetadata xmlns="f154f381-dfad-4e4d-b243-610b51701648" xsi:nil="true"/>
    <NZa-documentnummer xmlns="f154f381-dfad-4e4d-b243-610b51701648" xsi:nil="true"/>
    <l24ea505ea8d4be1bd84e8204c620c6c xmlns="e126ea53-4662-4235-a709-fb88537df135">
      <Terms xmlns="http://schemas.microsoft.com/office/infopath/2007/PartnerControls"/>
    </l24ea505ea8d4be1bd84e8204c620c6c>
    <me0f0aaf77cd4640acf557f58a1d2cc0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Formulier</TermName>
          <TermId xmlns="http://schemas.microsoft.com/office/infopath/2007/PartnerControls">4bc40415-667d-4fea-816d-9688ca6ffa69</TermId>
        </TermInfo>
      </Terms>
    </me0f0aaf77cd4640acf557f58a1d2cc0>
    <Hoofdtekst xmlns="e126ea53-4662-4235-a709-fb88537df135" xsi:nil="true"/>
    <Eind-datum xmlns="f154f381-dfad-4e4d-b243-610b51701648" xsi:nil="true"/>
    <BNadereRegelMetadata xmlns="f154f381-dfad-4e4d-b243-610b51701648">1922;#THRFR6N5WDQ4-13-1922</BNadereRegelMetadata>
    <BTariefMetadata xmlns="f154f381-dfad-4e4d-b243-610b51701648" xsi:nil="true"/>
    <n407de7a4204433984b2eeeaba786d56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 en bekostiging</TermName>
          <TermId xmlns="http://schemas.microsoft.com/office/infopath/2007/PartnerControls">62db8cfb-0eaa-4e36-b002-42c9b3fb60db</TermId>
        </TermInfo>
        <TermInfo xmlns="http://schemas.microsoft.com/office/infopath/2007/PartnerControls">
          <TermName xmlns="http://schemas.microsoft.com/office/infopath/2007/PartnerControls">Kosten</TermName>
          <TermId xmlns="http://schemas.microsoft.com/office/infopath/2007/PartnerControls">d1351c3c-d6b4-4705-a496-f993281a16be</TermId>
        </TermInfo>
        <TermInfo xmlns="http://schemas.microsoft.com/office/infopath/2007/PartnerControls">
          <TermName xmlns="http://schemas.microsoft.com/office/infopath/2007/PartnerControls">Kostenonderzoek</TermName>
          <TermId xmlns="http://schemas.microsoft.com/office/infopath/2007/PartnerControls">d516d430-5819-4f55-a743-fac8c6fd1dd8</TermId>
        </TermInfo>
        <TermInfo xmlns="http://schemas.microsoft.com/office/infopath/2007/PartnerControls">
          <TermName xmlns="http://schemas.microsoft.com/office/infopath/2007/PartnerControls">Kostprijsmodel</TermName>
          <TermId xmlns="http://schemas.microsoft.com/office/infopath/2007/PartnerControls">f00cd6fe-ca7c-461d-bfe8-3a53ac8ac735</TermId>
        </TermInfo>
        <TermInfo xmlns="http://schemas.microsoft.com/office/infopath/2007/PartnerControls">
          <TermName xmlns="http://schemas.microsoft.com/office/infopath/2007/PartnerControls">Kostprijzen</TermName>
          <TermId xmlns="http://schemas.microsoft.com/office/infopath/2007/PartnerControls">864dfee0-abb6-47b8-b947-f0e2b1fff6ec</TermId>
        </TermInfo>
      </Terms>
    </n407de7a4204433984b2eeeaba786d56>
    <NZa-zoekwoordenMetadata xmlns="f154f381-dfad-4e4d-b243-610b51701648">Budget en bekostiging|62db8cfb-0eaa-4e36-b002-42c9b3fb60db;Budget en bekostiging:Kosten|d1351c3c-d6b4-4705-a496-f993281a16be;Budget en bekostiging:Kosten:Kostenonderzoek|d516d430-5819-4f55-a743-fac8c6fd1dd8;Budget en bekostiging:Kosten:Kostprijzen:Kostprijsmodel|f00cd6fe-ca7c-461d-bfe8-3a53ac8ac735;Budget en bekostiging:Kosten:Kostprijzen|864dfee0-abb6-47b8-b947-f0e2b1fff6ec</NZa-zoekwoordenMetadata>
    <VoorgangersMetadata xmlns="f154f381-dfad-4e4d-b243-610b51701648" xsi:nil="true"/>
    <Heeft_x0020_dit_x0020_stuk_x0020_bijlage_x0028_n_x0029__x003f_ xmlns="f154f381-dfad-4e4d-b243-610b51701648">false</Heeft_x0020_dit_x0020_stuk_x0020_bijlage_x0028_n_x0029__x003f_>
    <BVergaderstukMetadata xmlns="f154f381-dfad-4e4d-b243-610b51701648" xsi:nil="true"/>
    <BCirculaireMetadata xmlns="f154f381-dfad-4e4d-b243-610b51701648" xsi:nil="true"/>
    <BFormulierMetadata xmlns="f154f381-dfad-4e4d-b243-610b51701648" xsi:nil="true"/>
    <Publicatiedatum xmlns="e126ea53-4662-4235-a709-fb88537df135">2016-03-04T09:16:00+00:00</Publicatiedatum>
    <Ingangsdatum xmlns="f154f381-dfad-4e4d-b243-610b51701648" xsi:nil="true"/>
    <BBesluitMetadata xmlns="f154f381-dfad-4e4d-b243-610b51701648" xsi:nil="true"/>
    <Verzonden_x0020_aan xmlns="f154f381-dfad-4e4d-b243-610b51701648"/>
    <_dlc_DocId xmlns="e126ea53-4662-4235-a709-fb88537df135">THRFR6N5WDQ4-17-3552</_dlc_DocId>
    <_dlc_DocIdUrl xmlns="e126ea53-4662-4235-a709-fb88537df135">
      <Url>http://kennisnet.nza.nl/publicaties/Aanleveren/_layouts/DocIdRedir.aspx?ID=THRFR6N5WDQ4-17-3552</Url>
      <Description>THRFR6N5WDQ4-17-3552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ebsiteDocument" ma:contentTypeID="0x010100B6451C8D6A13DD45B391E9C3BB9525E5010060EC15E99145D14EAEBC6EA0A3BA6CCE" ma:contentTypeVersion="103" ma:contentTypeDescription="" ma:contentTypeScope="" ma:versionID="6ff2b9bdf209e11db4016fe1eedcf227">
  <xsd:schema xmlns:xsd="http://www.w3.org/2001/XMLSchema" xmlns:xs="http://www.w3.org/2001/XMLSchema" xmlns:p="http://schemas.microsoft.com/office/2006/metadata/properties" xmlns:ns2="f154f381-dfad-4e4d-b243-610b51701648" xmlns:ns3="e126ea53-4662-4235-a709-fb88537df135" targetNamespace="http://schemas.microsoft.com/office/2006/metadata/properties" ma:root="true" ma:fieldsID="39dbe4b42bd0f92740a630ca64f46ab5" ns2:_="" ns3:_="">
    <xsd:import namespace="f154f381-dfad-4e4d-b243-610b51701648"/>
    <xsd:import namespace="e126ea53-4662-4235-a709-fb88537df135"/>
    <xsd:element name="properties">
      <xsd:complexType>
        <xsd:sequence>
          <xsd:element name="documentManagement">
            <xsd:complexType>
              <xsd:all>
                <xsd:element ref="ns2:NZa-documentnummer" minOccurs="0"/>
                <xsd:element ref="ns3:Intro" minOccurs="0"/>
                <xsd:element ref="ns3:Hoofdtekst" minOccurs="0"/>
                <xsd:element ref="ns3:Publicatiedatum" minOccurs="0"/>
                <xsd:element ref="ns2:Ingangsdatum" minOccurs="0"/>
                <xsd:element ref="ns2:Eind-datum" minOccurs="0"/>
                <xsd:element ref="ns2:Ingetrokken_x003f_" minOccurs="0"/>
                <xsd:element ref="ns2:Verzonden_x0020_aan" minOccurs="0"/>
                <xsd:element ref="ns2:Heeft_x0020_dit_x0020_stuk_x0020_bijlage_x0028_n_x0029__x003f_" minOccurs="0"/>
                <xsd:element ref="ns2:Sector_x0028_en_x0029_Metadata" minOccurs="0"/>
                <xsd:element ref="ns2:NZa-zoekwoordenMetadata" minOccurs="0"/>
                <xsd:element ref="ns2:DocumentTypeMetadata" minOccurs="0"/>
                <xsd:element ref="ns2:VerzondenAanMetadata" minOccurs="0"/>
                <xsd:element ref="ns2:BNadereRegelMetadata" minOccurs="0"/>
                <xsd:element ref="ns2:BCirculaireMetadata" minOccurs="0"/>
                <xsd:element ref="ns2:BTariefMetadata" minOccurs="0"/>
                <xsd:element ref="ns2:BPublicatieMetadata" minOccurs="0"/>
                <xsd:element ref="ns2:BBesluitMetadata" minOccurs="0"/>
                <xsd:element ref="ns2:BFormulierMetadata" minOccurs="0"/>
                <xsd:element ref="ns2:BPrestatiebeschrijvingMetadata" minOccurs="0"/>
                <xsd:element ref="ns2:BVergaderstukMetadata" minOccurs="0"/>
                <xsd:element ref="ns2:VoorgangersMetadata" minOccurs="0"/>
                <xsd:element ref="ns2:BBijlageMetadata" minOccurs="0"/>
                <xsd:element ref="ns2:BBeleidsregelMetadata" minOccurs="0"/>
                <xsd:element ref="ns2:ExtraZoekwoordenMetadata" minOccurs="0"/>
                <xsd:element ref="ns3:l24ea505ea8d4be1bd84e8204c620c6c" minOccurs="0"/>
                <xsd:element ref="ns3:_dlc_DocId" minOccurs="0"/>
                <xsd:element ref="ns3:_dlc_DocIdUrl" minOccurs="0"/>
                <xsd:element ref="ns3:_dlc_DocIdPersistId" minOccurs="0"/>
                <xsd:element ref="ns3:j85cec29e8c24b8a90feb8db203ff7e2" minOccurs="0"/>
                <xsd:element ref="ns3:TaxCatchAll" minOccurs="0"/>
                <xsd:element ref="ns3:TaxCatchAllLabel" minOccurs="0"/>
                <xsd:element ref="ns3:me0f0aaf77cd4640acf557f58a1d2cc0" minOccurs="0"/>
                <xsd:element ref="ns3:n407de7a4204433984b2eeeaba786d5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4f381-dfad-4e4d-b243-610b51701648" elementFormDefault="qualified">
    <xsd:import namespace="http://schemas.microsoft.com/office/2006/documentManagement/types"/>
    <xsd:import namespace="http://schemas.microsoft.com/office/infopath/2007/PartnerControls"/>
    <xsd:element name="NZa-documentnummer" ma:index="2" nillable="true" ma:displayName="NZa-documentnummer" ma:description="Nummer vh circulaire/beleidsregel/Tarief e.d. LET OP: zet hier NIET de titel in." ma:hidden="true" ma:indexed="true" ma:internalName="NZa_x002d_documentnummer" ma:readOnly="false">
      <xsd:simpleType>
        <xsd:restriction base="dms:Text">
          <xsd:maxLength value="255"/>
        </xsd:restriction>
      </xsd:simpleType>
    </xsd:element>
    <xsd:element name="Ingangsdatum" ma:index="10" nillable="true" ma:displayName="Ingangsdatum" ma:description="Let op: ingangs-en einddatum alleen gebruiken voor beleidsstukken. Dus voor beleidsregels, nadere regels en tarief en -prestatiebeschrijvingen." ma:format="DateOnly" ma:internalName="Ingangsdatum" ma:readOnly="false">
      <xsd:simpleType>
        <xsd:restriction base="dms:DateTime"/>
      </xsd:simpleType>
    </xsd:element>
    <xsd:element name="Eind-datum" ma:index="11" nillable="true" ma:displayName="Eind-datum" ma:format="DateOnly" ma:hidden="true" ma:internalName="Eind_x002d_datum" ma:readOnly="false">
      <xsd:simpleType>
        <xsd:restriction base="dms:DateTime"/>
      </xsd:simpleType>
    </xsd:element>
    <xsd:element name="Ingetrokken_x003f_" ma:index="12" nillable="true" ma:displayName="Ingetrokken?" ma:default="Nee" ma:description="Op 'ja' zetten als dit beleidsstuk nooit in werking is getreden, omdat het vooraf/naderhand is ingetrokken." ma:format="RadioButtons" ma:hidden="true" ma:internalName="Ingetrokken_x003F_" ma:readOnly="false">
      <xsd:simpleType>
        <xsd:restriction base="dms:Choice">
          <xsd:enumeration value="Nee"/>
          <xsd:enumeration value="Ja"/>
        </xsd:restriction>
      </xsd:simpleType>
    </xsd:element>
    <xsd:element name="Verzonden_x0020_aan" ma:index="13" nillable="true" ma:displayName="Verzonden aan" ma:description="Let op: gebruik dit veld alleen bij circulaires" ma:hidden="true" ma:list="{a637abec-76d2-407c-9cd4-a9f294342d94}" ma:internalName="Verzonden_x0020_aan" ma:readOnly="false" ma:showField="Title" ma:web="f154f381-dfad-4e4d-b243-610b517016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eeft_x0020_dit_x0020_stuk_x0020_bijlage_x0028_n_x0029__x003f_" ma:index="14" nillable="true" ma:displayName="Heeft dit stuk bijlage(n)?" ma:default="0" ma:description="Aanvinken als er bijlagen aan dit stuk gekoppeld moeten worden. &#10;&#10;Voeg de bijlagen hierna apart toe in de lijst 'Koppelen bijlagen'." ma:internalName="Heeft_x0020_dit_x0020_stuk_x0020_bijlage_x0028_n_x0029__x003F_" ma:readOnly="false">
      <xsd:simpleType>
        <xsd:restriction base="dms:Boolean"/>
      </xsd:simpleType>
    </xsd:element>
    <xsd:element name="Sector_x0028_en_x0029_Metadata" ma:index="15" nillable="true" ma:displayName="Sector(en)Metadata" ma:internalName="Sector_x0028_en_x0029_Metadata" ma:readOnly="false">
      <xsd:simpleType>
        <xsd:restriction base="dms:Note"/>
      </xsd:simpleType>
    </xsd:element>
    <xsd:element name="NZa-zoekwoordenMetadata" ma:index="16" nillable="true" ma:displayName="NZa-zoekwoordenMetadata" ma:internalName="NZa_x002d_zoekwoordenMetadata" ma:readOnly="false">
      <xsd:simpleType>
        <xsd:restriction base="dms:Note"/>
      </xsd:simpleType>
    </xsd:element>
    <xsd:element name="DocumentTypeMetadata" ma:index="17" nillable="true" ma:displayName="DocumentTypeMetadata" ma:internalName="DocumentTypeMetadata">
      <xsd:simpleType>
        <xsd:restriction base="dms:Note"/>
      </xsd:simpleType>
    </xsd:element>
    <xsd:element name="VerzondenAanMetadata" ma:index="18" nillable="true" ma:displayName="VerzondenAanMetadata" ma:internalName="VerzondenAanMetadata">
      <xsd:simpleType>
        <xsd:restriction base="dms:Note"/>
      </xsd:simpleType>
    </xsd:element>
    <xsd:element name="BNadereRegelMetadata" ma:index="19" nillable="true" ma:displayName="BNadereRegelMetadata" ma:internalName="BNadereRegelMetadata">
      <xsd:simpleType>
        <xsd:restriction base="dms:Note"/>
      </xsd:simpleType>
    </xsd:element>
    <xsd:element name="BCirculaireMetadata" ma:index="20" nillable="true" ma:displayName="BCirculaireMetadata" ma:internalName="BCirculaireMetadata">
      <xsd:simpleType>
        <xsd:restriction base="dms:Note"/>
      </xsd:simpleType>
    </xsd:element>
    <xsd:element name="BTariefMetadata" ma:index="21" nillable="true" ma:displayName="BTariefMetadata" ma:internalName="BTariefMetadata">
      <xsd:simpleType>
        <xsd:restriction base="dms:Note"/>
      </xsd:simpleType>
    </xsd:element>
    <xsd:element name="BPublicatieMetadata" ma:index="22" nillable="true" ma:displayName="BPublicatieMetadata" ma:internalName="BPublicatieMetadata">
      <xsd:simpleType>
        <xsd:restriction base="dms:Note"/>
      </xsd:simpleType>
    </xsd:element>
    <xsd:element name="BBesluitMetadata" ma:index="23" nillable="true" ma:displayName="BBesluitMetadata" ma:internalName="BBesluitMetadata">
      <xsd:simpleType>
        <xsd:restriction base="dms:Note"/>
      </xsd:simpleType>
    </xsd:element>
    <xsd:element name="BFormulierMetadata" ma:index="24" nillable="true" ma:displayName="BFormulierMetadata" ma:internalName="BFormulierMetadata">
      <xsd:simpleType>
        <xsd:restriction base="dms:Note"/>
      </xsd:simpleType>
    </xsd:element>
    <xsd:element name="BPrestatiebeschrijvingMetadata" ma:index="25" nillable="true" ma:displayName="BPrestatiebeschrijvingMetadata" ma:internalName="BPrestatiebeschrijvingMetadata">
      <xsd:simpleType>
        <xsd:restriction base="dms:Note"/>
      </xsd:simpleType>
    </xsd:element>
    <xsd:element name="BVergaderstukMetadata" ma:index="26" nillable="true" ma:displayName="BVergaderstukMetadata" ma:internalName="BVergaderstukMetadata">
      <xsd:simpleType>
        <xsd:restriction base="dms:Note"/>
      </xsd:simpleType>
    </xsd:element>
    <xsd:element name="VoorgangersMetadata" ma:index="27" nillable="true" ma:displayName="VoorgangersMetadata" ma:internalName="VoorgangersMetadata">
      <xsd:simpleType>
        <xsd:restriction base="dms:Note"/>
      </xsd:simpleType>
    </xsd:element>
    <xsd:element name="BBijlageMetadata" ma:index="28" nillable="true" ma:displayName="BBijlageMetadata" ma:internalName="BBijlageMetadata">
      <xsd:simpleType>
        <xsd:restriction base="dms:Note"/>
      </xsd:simpleType>
    </xsd:element>
    <xsd:element name="BBeleidsregelMetadata" ma:index="29" nillable="true" ma:displayName="BBeleidsregelMetadata" ma:internalName="BBeleidsregelMetadata">
      <xsd:simpleType>
        <xsd:restriction base="dms:Note"/>
      </xsd:simpleType>
    </xsd:element>
    <xsd:element name="ExtraZoekwoordenMetadata" ma:index="30" nillable="true" ma:displayName="ExtraZoekwoordenMetadata" ma:internalName="ExtraZoekwoorden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ea53-4662-4235-a709-fb88537df135" elementFormDefault="qualified">
    <xsd:import namespace="http://schemas.microsoft.com/office/2006/documentManagement/types"/>
    <xsd:import namespace="http://schemas.microsoft.com/office/infopath/2007/PartnerControls"/>
    <xsd:element name="Intro" ma:index="4" nillable="true" ma:displayName="Intro" ma:hidden="true" ma:internalName="Intro" ma:readOnly="false">
      <xsd:simpleType>
        <xsd:restriction base="dms:Note"/>
      </xsd:simpleType>
    </xsd:element>
    <xsd:element name="Hoofdtekst" ma:index="5" nillable="true" ma:displayName="Hoofdtekst" ma:internalName="Hoofdtekst" ma:readOnly="false">
      <xsd:simpleType>
        <xsd:restriction base="dms:Note"/>
      </xsd:simpleType>
    </xsd:element>
    <xsd:element name="Publicatiedatum" ma:index="9" nillable="true" ma:displayName="Publicatiedatum" ma:default="[today]" ma:format="DateTime" ma:internalName="Publicatiedatum">
      <xsd:simpleType>
        <xsd:restriction base="dms:DateTime"/>
      </xsd:simpleType>
    </xsd:element>
    <xsd:element name="l24ea505ea8d4be1bd84e8204c620c6c" ma:index="32" nillable="true" ma:taxonomy="true" ma:internalName="l24ea505ea8d4be1bd84e8204c620c6c" ma:taxonomyFieldName="Extra_x0020_zoekwoorden" ma:displayName="Extra zoekwoorden" ma:default="" ma:fieldId="{524ea505-ea8d-4be1-bd84-e8204c620c6c}" ma:taxonomyMulti="true" ma:sspId="0bafc880-4007-42b7-80a0-dc11803b6bcc" ma:termSetId="ac45f7d4-31f1-4cdf-9307-3fd2bade2b7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35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37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8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j85cec29e8c24b8a90feb8db203ff7e2" ma:index="41" ma:taxonomy="true" ma:internalName="j85cec29e8c24b8a90feb8db203ff7e2" ma:taxonomyFieldName="Sector_x0028_en_x0029_" ma:displayName="Sector(en)" ma:readOnly="false" ma:default="" ma:fieldId="{385cec29-e8c2-4b8a-90fe-b8db203ff7e2}" ma:taxonomyMulti="true" ma:sspId="0bafc880-4007-42b7-80a0-dc11803b6bcc" ma:termSetId="e2c5b29b-4c42-4fa1-a198-ae61d4887d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2" nillable="true" ma:displayName="Catch-all-kolom van taxonomie" ma:hidden="true" ma:list="{fbf5cb43-e374-4e52-adea-141ce05dc66f}" ma:internalName="TaxCatchAll" ma:showField="CatchAllData" ma:web="e126ea53-4662-4235-a709-fb88537df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4" nillable="true" ma:displayName="Catch-all-kolom van taxonomie1" ma:hidden="true" ma:list="{fbf5cb43-e374-4e52-adea-141ce05dc66f}" ma:internalName="TaxCatchAllLabel" ma:readOnly="true" ma:showField="CatchAllDataLabel" ma:web="e126ea53-4662-4235-a709-fb88537df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0f0aaf77cd4640acf557f58a1d2cc0" ma:index="46" ma:taxonomy="true" ma:internalName="me0f0aaf77cd4640acf557f58a1d2cc0" ma:taxonomyFieldName="DocumentTypen" ma:displayName="DocumentTypen" ma:readOnly="false" ma:default="103;#Formulier|4bc40415-667d-4fea-816d-9688ca6ffa69" ma:fieldId="{6e0f0aaf-77cd-4640-acf5-57f58a1d2cc0}" ma:sspId="0bafc880-4007-42b7-80a0-dc11803b6bcc" ma:termSetId="3cba99df-974b-4bf6-bb98-3d60ec91d2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407de7a4204433984b2eeeaba786d56" ma:index="47" nillable="true" ma:taxonomy="true" ma:internalName="n407de7a4204433984b2eeeaba786d56" ma:taxonomyFieldName="NZa_x002d_zoekwoorden" ma:displayName="NZa-zoekwoorden" ma:default="" ma:fieldId="{7407de7a-4204-4339-84b2-eeeaba786d56}" ma:taxonomyMulti="true" ma:sspId="0bafc880-4007-42b7-80a0-dc11803b6bcc" ma:termSetId="2ed7b941-494b-4072-8b9b-38151fa45d2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9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839D61-D5F2-43A3-8789-A2D531963D10}"/>
</file>

<file path=customXml/itemProps2.xml><?xml version="1.0" encoding="utf-8"?>
<ds:datastoreItem xmlns:ds="http://schemas.openxmlformats.org/officeDocument/2006/customXml" ds:itemID="{E0026816-86AD-486B-8DBA-A885D326705D}"/>
</file>

<file path=customXml/itemProps3.xml><?xml version="1.0" encoding="utf-8"?>
<ds:datastoreItem xmlns:ds="http://schemas.openxmlformats.org/officeDocument/2006/customXml" ds:itemID="{E32A49AE-0CD8-4B22-9309-ABBB1E198E5D}"/>
</file>

<file path=customXml/itemProps4.xml><?xml version="1.0" encoding="utf-8"?>
<ds:datastoreItem xmlns:ds="http://schemas.openxmlformats.org/officeDocument/2006/customXml" ds:itemID="{8EDC39D8-6B70-42D8-904E-EFB883261B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Vragenlijst</vt:lpstr>
      <vt:lpstr>uren vanaf 1 januari 2015</vt:lpstr>
      <vt:lpstr>uren vanaf 1 juli 2015</vt:lpstr>
      <vt:lpstr>uren vanaf 1 jan 2015 - crisis</vt:lpstr>
      <vt:lpstr>uren vanaf 1 jul 2015 - crisis</vt:lpstr>
      <vt:lpstr>Blad1</vt:lpstr>
    </vt:vector>
  </TitlesOfParts>
  <Company>Nederlandse Zorgautoriteit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Aanleversjabloon cao-ggz</dc:title>
  <dc:creator>Jong, Sander de</dc:creator>
  <cp:lastModifiedBy>Vermeulen, Ivan</cp:lastModifiedBy>
  <cp:lastPrinted>2016-02-09T09:17:03Z</cp:lastPrinted>
  <dcterms:created xsi:type="dcterms:W3CDTF">2015-06-17T14:39:52Z</dcterms:created>
  <dcterms:modified xsi:type="dcterms:W3CDTF">2016-05-17T14:16:17Z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0x010100B6451C8D6A13DD45B391E9C3BB9525E5010060EC15E99145D14EAEBC6EA0A3BA6CCE</vt:lpwstr>
  </property>
  <property fmtid="{D5CDD505-2E9C-101B-9397-08002B2CF9AE}" pid="3" name="TaxKeyword">
    <vt:lpwstr/>
  </property>
  <property fmtid="{D5CDD505-2E9C-101B-9397-08002B2CF9AE}" pid="4" name="NZAKeywords">
    <vt:lpwstr>45;#Algemeen|5a19ce64-229a-436e-88ef-eb835d319c6a</vt:lpwstr>
  </property>
  <property fmtid="{D5CDD505-2E9C-101B-9397-08002B2CF9AE}" pid="5" name="NZaDocumentType">
    <vt:lpwstr>4;#Spreadsheet|052b0116-d3a3-4b56-8b82-32a1e94cf144</vt:lpwstr>
  </property>
  <property fmtid="{D5CDD505-2E9C-101B-9397-08002B2CF9AE}" pid="6" name="Extra zoekwoorden">
    <vt:lpwstr/>
  </property>
  <property fmtid="{D5CDD505-2E9C-101B-9397-08002B2CF9AE}" pid="7" name="NZa-zoekwoorden">
    <vt:lpwstr>159;#Budget en bekostiging|62db8cfb-0eaa-4e36-b002-42c9b3fb60db;#176;#Kosten|d1351c3c-d6b4-4705-a496-f993281a16be;#163;#Kostenonderzoek|d516d430-5819-4f55-a743-fac8c6fd1dd8;#165;#Kostprijsmodel|f00cd6fe-ca7c-461d-bfe8-3a53ac8ac735;#164;#Kostprijzen|864dfee0-abb6-47b8-b947-f0e2b1fff6ec</vt:lpwstr>
  </property>
  <property fmtid="{D5CDD505-2E9C-101B-9397-08002B2CF9AE}" pid="8" name="DocumentTypen">
    <vt:lpwstr>103;#Formulier|4bc40415-667d-4fea-816d-9688ca6ffa69</vt:lpwstr>
  </property>
  <property fmtid="{D5CDD505-2E9C-101B-9397-08002B2CF9AE}" pid="9" name="_dlc_DocIdItemGuid">
    <vt:lpwstr>0edc8e5a-a7d8-4bd8-ba2f-7b474888a8ce</vt:lpwstr>
  </property>
  <property fmtid="{D5CDD505-2E9C-101B-9397-08002B2CF9AE}" pid="10" name="WorkflowChangePath">
    <vt:lpwstr>5dd26274-7450-4d13-b077-7382865cccce,4;5dd26274-7450-4d13-b077-7382865cccce,4;5dd26274-7450-4d13-b077-7382865cccce,4;5dd26274-7450-4d13-b077-7382865cccce,4;5dd26274-7450-4d13-b077-7382865cccce,4;5dd26274-7450-4d13-b077-7382865cccce,7;5dd26274-7450-4d13-b077-7382865cccce,7;5dd26274-7450-4d13-b077-7382865cccce,7;5dd26274-7450-4d13-b077-7382865cccce,7;5dd26274-7450-4d13-b077-7382865cccce,7;5dd26274-7450-4d13-b077-7382865cccce,7;5dd26274-7450-4d13-b077-7382865cccce,7;5dd26274-7450-4d13-b077-7382865cccce,7;5dd26274-7450-4d13-b077-7382865cccce,7;5dd26274-7450-4d13-b077-7382865cccce,7;5dd26274-7450-4d13-b077-7382865cccce,7;5dd26274-7450-4d13-b077-7382865cccce,7;5dd26274-7450-4d13-b077-7382865cccce,7;5dd26274-7450-4d13-b077-7382865cccce,7;5dd26274-7450-4d13-b077-7382865cccce,7;5dd26274-7450-4d13-b077-7382865cccce,13;5dd26274-7450-4d13-b077-7382865cccce,13;5dd26274-7450-4d13-b077-7382865cccce,13;5dd26274-7450-4d13-b077-7382865cccce,13;5dd26274-7450-4d13-b077-7382865cccce,13;5dd26274-7450-4d13-b077-7382865cccce,16;5dd26274-7450-4d13-b077-7382865cccce,16;5dd26274-7450-4d13-b077-7382865cccce,16;5dd26274-7450-4d13-b077-7382865cccce,16;5dd26274-7450-4d13-b077-7382865cccce,16;5dd26274-7450-4d13-b077-7382865cccce,23;5dd26274-7450-4d13-b077-7382865cccce,23;5dd26274-7450-4d13-b077-7382865cccce,23;5dd26274-7450-4d13-b077-7382865cccce,23;5dd26274-7450-4d13-b077-7382865cccce,23;5dd26274-7450-4d13-b077-7382865cccce,26;5dd26274-7450-4d13-b077-7382865cccce,26;5dd26274-7450-4d13-b077-7382865cccce,26;5dd26274-7450-4d13-b077-7382865cccce,26;5dd26274-7450-4d13-b077-7382865cccce,26;5dd26274-7450-4d13-b077-7382865cccce,32;5dd26274-7450-4d13-b077-7382865cccce,32;5dd26274-7450-4d13-b077-7382865cccce,32;5dd26274-7450-4d13-b077-7382865cccce,32;5dd26274-7450-4d13-b077-7382865cccce,32;5dd26274-7450-4d13-b077-7382865cccce,35;5dd26274-7450-4d13-b077-7382865cccce,35;5dd26274-7450-4d13-b077-7382865cccce,35;5dd26274-7450-4d13-b077-7382865cccce,35;5dd26274-7450-4d13-b077-7382865cccce,35;5dd26274-7450-4d13-b077-7382865cccce,41;5dd26274-7450-4d13-b077-7382865cccce,41;5dd26274-7450-4d13-b077-7382865cccce,41;5dd26274-7450-4d13-b077-7382865cccce,41;5dd26274-7450-4d13-b077-7382865cccce,41;5dd26274-7450-4d13-b077-7382865cccce,44;5dd26274-7450-4d13-b077-7382865cccce,44;5dd26274-7450-4d13-b077-7382865cccce,44;5dd26274-7450-4d13-b077-7382865cccce,44;5dd26274-7450-4d13-b077-7382865cccce,44;5dd26274-7450-4d13-b077-7382865cccce,47;5dd26274-7450-4d13-b077-7382865cccce,47;5dd26274-7450-4d13-b077-7382865cccce,47;5dd26274-7450-4d13-b077-7382865cccce,47;5dd26274-7450-4d13-b077-7382865cccce,47;5dd26274-7450-4d13-b077-7382865cccce,53;5dd26274-7450-4d13-b077-7382865cccce,53;5dd26274-7450-4d13-b077-7382865cccce,53;5dd26274-7450-4d13-b077-7382865cccce,53;5dd26274-7450-4d13-b077-7382865cccce,53;5dd26274-7450-4d13-b077-7382865cccce,56;5dd26274-7450-4d13-b077-7382865cccce,56;5dd26274-7450-4d13-b077-7382865cccce,56;5dd26274-7450-4d13-b077-7382865cccce,56;5dd26274-7450-4d13-b077-7382865cccce,56;5dd26274-7450-4d13-b077-7382865cccce,65;5dd26274-7450-4d13-b077-7382865cccce,65;5dd26274-7450-4d13-b077-7382865cccce,65;5dd26274-7450-4d13-b077-7382865cccce,65;5dd26274-7450-4d13-b077-7382865cccce,65;</vt:lpwstr>
  </property>
  <property fmtid="{D5CDD505-2E9C-101B-9397-08002B2CF9AE}" pid="11" name="Sector(en)">
    <vt:lpwstr>137;#Curatieve GGZ|6964e227-c68b-4348-9acf-0dd4b169a6dc;#138;#Forensische zorg|456dfb35-f509-4a9e-a509-5e4213f0160b;#247;#Basis GGZ|31868c10-d858-425e-912e-09e6e0bc0893;#319;#Gespecialiseerde ggz|b28c99b6-8395-495f-b884-e8b285320122</vt:lpwstr>
  </property>
</Properties>
</file>